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B058113\Desktop\Hjemmeside\"/>
    </mc:Choice>
  </mc:AlternateContent>
  <bookViews>
    <workbookView xWindow="0" yWindow="0" windowWidth="28800" windowHeight="12300"/>
  </bookViews>
  <sheets>
    <sheet name="Vejledning" sheetId="3" r:id="rId1"/>
    <sheet name="STAM-oplysninger" sheetId="2" r:id="rId2"/>
    <sheet name="Resultatopgørelse" sheetId="1" r:id="rId3"/>
    <sheet name="Balance" sheetId="4" r:id="rId4"/>
  </sheets>
  <definedNames>
    <definedName name="_xlnm.Print_Area" localSheetId="3">Balance!$A$1:$D$77</definedName>
    <definedName name="_xlnm.Print_Area" localSheetId="2">Resultatopgørelse!$A$1:$D$76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65" i="1" l="1"/>
  <c r="D63" i="1" l="1"/>
  <c r="B63" i="1"/>
  <c r="D62" i="1"/>
  <c r="B62" i="1"/>
  <c r="B60" i="4" l="1"/>
  <c r="D38" i="4"/>
  <c r="B38" i="4"/>
  <c r="D37" i="4"/>
  <c r="B37" i="4"/>
  <c r="A38" i="4"/>
  <c r="A37" i="4"/>
  <c r="D20" i="4"/>
  <c r="B20" i="4"/>
  <c r="D64" i="1"/>
  <c r="B64" i="1"/>
  <c r="D61" i="1"/>
  <c r="B61" i="1"/>
  <c r="D48" i="1"/>
  <c r="B48" i="1"/>
  <c r="B65" i="4" l="1"/>
  <c r="B69" i="4" s="1"/>
  <c r="B71" i="4" s="1"/>
  <c r="D48" i="4" l="1"/>
  <c r="D51" i="4" s="1"/>
  <c r="B47" i="4" s="1"/>
  <c r="B48" i="4"/>
  <c r="B44" i="4"/>
  <c r="D65" i="4"/>
  <c r="D44" i="4"/>
  <c r="B36" i="4"/>
  <c r="B59" i="1"/>
  <c r="B51" i="4" l="1"/>
  <c r="D42" i="1"/>
  <c r="B42" i="1"/>
  <c r="J44" i="4" l="1"/>
  <c r="I44" i="4"/>
  <c r="J40" i="4"/>
  <c r="I40" i="4"/>
  <c r="D60" i="4"/>
  <c r="D35" i="4"/>
  <c r="B35" i="4"/>
  <c r="D73" i="1"/>
  <c r="B73" i="1"/>
  <c r="B30" i="1" l="1"/>
  <c r="D30" i="1" l="1"/>
  <c r="D59" i="1"/>
  <c r="D69" i="4" l="1"/>
  <c r="D40" i="4" l="1"/>
  <c r="D34" i="4"/>
  <c r="B34" i="4"/>
  <c r="D45" i="4" l="1"/>
  <c r="D71" i="4"/>
  <c r="D54" i="1"/>
  <c r="B54" i="1"/>
  <c r="D3" i="4"/>
  <c r="D28" i="4" s="1"/>
  <c r="B3" i="4"/>
  <c r="B28" i="4" s="1"/>
  <c r="B2" i="2"/>
  <c r="D3" i="1"/>
  <c r="B3" i="1"/>
  <c r="D53" i="4" l="1"/>
  <c r="B43" i="4"/>
  <c r="B45" i="4" s="1"/>
  <c r="B53" i="4" s="1"/>
  <c r="D66" i="1"/>
  <c r="D75" i="1" s="1"/>
  <c r="D36" i="4"/>
  <c r="B39" i="4"/>
  <c r="D39" i="4"/>
  <c r="D19" i="1" l="1"/>
  <c r="D32" i="1" s="1"/>
  <c r="D44" i="1" s="1"/>
  <c r="D50" i="1" s="1"/>
  <c r="B19" i="1"/>
  <c r="B32" i="1" s="1"/>
  <c r="D41" i="4"/>
  <c r="B44" i="1" l="1"/>
  <c r="B50" i="1" s="1"/>
  <c r="B66" i="1" s="1"/>
  <c r="D55" i="4"/>
  <c r="D73" i="4" s="1"/>
  <c r="B31" i="4"/>
  <c r="D78" i="1"/>
  <c r="D13" i="4"/>
  <c r="D21" i="4"/>
  <c r="J45" i="4" s="1"/>
  <c r="B40" i="4" l="1"/>
  <c r="B41" i="4" s="1"/>
  <c r="B55" i="4" s="1"/>
  <c r="B73" i="4" s="1"/>
  <c r="B75" i="1"/>
  <c r="B78" i="1" s="1"/>
  <c r="J41" i="4"/>
  <c r="B13" i="4" l="1"/>
  <c r="I41" i="4" s="1"/>
  <c r="D23" i="4"/>
  <c r="D78" i="4" s="1"/>
  <c r="B21" i="4" l="1"/>
  <c r="I45" i="4" s="1"/>
  <c r="B23" i="4" l="1"/>
  <c r="B78" i="4" l="1"/>
</calcChain>
</file>

<file path=xl/sharedStrings.xml><?xml version="1.0" encoding="utf-8"?>
<sst xmlns="http://schemas.openxmlformats.org/spreadsheetml/2006/main" count="191" uniqueCount="143">
  <si>
    <t>Resultatopgørelse</t>
  </si>
  <si>
    <t>DKK</t>
  </si>
  <si>
    <t>Bestyrelseshonorar</t>
  </si>
  <si>
    <t>Administrationshonorar</t>
  </si>
  <si>
    <t>Revision</t>
  </si>
  <si>
    <t>Administrationsomkostninger i alt</t>
  </si>
  <si>
    <t>Indtægter i alt</t>
  </si>
  <si>
    <t>Fondsskat</t>
  </si>
  <si>
    <t>Resultat før skat</t>
  </si>
  <si>
    <t>Heraf fordeles til bunden kapital</t>
  </si>
  <si>
    <t>Balance</t>
  </si>
  <si>
    <t>Aktiver</t>
  </si>
  <si>
    <t>Bundne aktiver</t>
  </si>
  <si>
    <t>Bankindstående</t>
  </si>
  <si>
    <t>Disponible aktiver</t>
  </si>
  <si>
    <t>Mellemregning med bundne aktiver</t>
  </si>
  <si>
    <t>Mellemregning med disponible aktiver</t>
  </si>
  <si>
    <t>Passiver</t>
  </si>
  <si>
    <t>Skyldige uddelinger</t>
  </si>
  <si>
    <t>Bankindstående (Kapitalkonto)</t>
  </si>
  <si>
    <t>Regnskabsår</t>
  </si>
  <si>
    <t>Primodato</t>
  </si>
  <si>
    <t>Ultimodato</t>
  </si>
  <si>
    <t>Sammenligningsår</t>
  </si>
  <si>
    <t>Resultatdisponering</t>
  </si>
  <si>
    <t>Konsolidering af den bundne kapital</t>
  </si>
  <si>
    <t>Henlagt til senere uddeling</t>
  </si>
  <si>
    <t>I alt henført til bunden kapital</t>
  </si>
  <si>
    <t>I alt henført disponibel kapital</t>
  </si>
  <si>
    <t>KONTROL - SKAL GIVE 0</t>
  </si>
  <si>
    <t>Årets resultat efter skat</t>
  </si>
  <si>
    <t>Udbytte af værdipapirer</t>
  </si>
  <si>
    <t>Gebyrer og forvaltning/formuepleje</t>
  </si>
  <si>
    <t>Øvrige eksterne omkostninger</t>
  </si>
  <si>
    <t>…</t>
  </si>
  <si>
    <t>STAM-oplysninger udfyldes først:</t>
  </si>
  <si>
    <t>STAM-oplysninger'!A1</t>
  </si>
  <si>
    <t>Resultatopgørelse!A1</t>
  </si>
  <si>
    <t>Balance!A1</t>
  </si>
  <si>
    <r>
      <rPr>
        <sz val="11"/>
        <color rgb="FF0000FF"/>
        <rFont val="Calibri"/>
        <family val="2"/>
        <scheme val="minor"/>
      </rPr>
      <t>Blå tekst</t>
    </r>
    <r>
      <rPr>
        <sz val="11"/>
        <color theme="1"/>
        <rFont val="Calibri"/>
        <family val="2"/>
        <scheme val="minor"/>
      </rPr>
      <t xml:space="preserve"> i tal-celler = taste celler</t>
    </r>
  </si>
  <si>
    <t>Negative renter, bankindestående</t>
  </si>
  <si>
    <t>Negative renter, obligationer</t>
  </si>
  <si>
    <t>Renteindtægt af obligationer</t>
  </si>
  <si>
    <t>Renteindtægt af bankindestående</t>
  </si>
  <si>
    <t>Renteindtægt af pantebreve</t>
  </si>
  <si>
    <t>Modtagne arv, gaver mm. bestemt for konsolidering</t>
  </si>
  <si>
    <t>Nettoindtægter i alt</t>
  </si>
  <si>
    <t>Resultatdisponeret i alt</t>
  </si>
  <si>
    <t>Indsæt selv yderligere linjer efter behov, eller slet linjen</t>
  </si>
  <si>
    <t>Realiserede og urealiserede værdiregulering på bundne aktiver, netto</t>
  </si>
  <si>
    <t>Tast ønsket konsolideringssats</t>
  </si>
  <si>
    <t>Overført til disponibel kapital</t>
  </si>
  <si>
    <t>Negative afkast og værdireguleringer i alt</t>
  </si>
  <si>
    <t>Skat af nettoindtægt vedrørende bundne aktiver</t>
  </si>
  <si>
    <t>Kontrol mod bundne aktiver - skal give 0</t>
  </si>
  <si>
    <t>Kontrol mod disponible aktiver - skal give 0</t>
  </si>
  <si>
    <t>Heraf fordeles til disponibel kapital</t>
  </si>
  <si>
    <t>Realkredit gæld, langfristet del</t>
  </si>
  <si>
    <t>Øvrig anden gæld, langfristet del</t>
  </si>
  <si>
    <t>Gældsforpligtelser</t>
  </si>
  <si>
    <t>Kortfristet gæld</t>
  </si>
  <si>
    <t>Langfristet gæld</t>
  </si>
  <si>
    <t>Tilgodehavende renter</t>
  </si>
  <si>
    <t>Jf. resultatdisponeringen:</t>
  </si>
  <si>
    <t>Leverandører af varer og tjenesteydelser</t>
  </si>
  <si>
    <t>Anden gæld</t>
  </si>
  <si>
    <t>Realkredit gæld, kortfristet del</t>
  </si>
  <si>
    <t>Kreditinstitutgæld</t>
  </si>
  <si>
    <t>Tilgodehavende udbytteskat</t>
  </si>
  <si>
    <t>Heraf nettokursgevinster besluttet uddelt</t>
  </si>
  <si>
    <t>Andre tilgodehavender</t>
  </si>
  <si>
    <t>Aktier og aktiebaserede investeringsforeninger</t>
  </si>
  <si>
    <t>Obligationer og obligationsbaserede investeringsforeninger</t>
  </si>
  <si>
    <t>Kapitalandele i tilknyttede og associerede selskaber</t>
  </si>
  <si>
    <t>Sort tekst i tal-celler = automatiske formler, der ikke bør overskrives</t>
  </si>
  <si>
    <t>Hvis netto positive</t>
  </si>
  <si>
    <t>Realiserede og urealiserede værdireguleringer aktier mv.</t>
  </si>
  <si>
    <t>Realiserede og urealiserede værdireguleringer obligationer mv.</t>
  </si>
  <si>
    <r>
      <t xml:space="preserve">Både blå og sort tekst kan ændres. Gule celler </t>
    </r>
    <r>
      <rPr>
        <u/>
        <sz val="11"/>
        <color theme="1"/>
        <rFont val="Calibri"/>
        <family val="2"/>
        <scheme val="minor"/>
      </rPr>
      <t>skal</t>
    </r>
    <r>
      <rPr>
        <sz val="11"/>
        <color theme="1"/>
        <rFont val="Calibri"/>
        <family val="2"/>
        <scheme val="minor"/>
      </rPr>
      <t xml:space="preserve"> ændres. </t>
    </r>
  </si>
  <si>
    <t>Der indgår ikke følgende bestanddele i skabelonen, som fonden m.fl. i stedet kan udarbejde i et tekstbehandlingsprogram.</t>
  </si>
  <si>
    <t>- Forside</t>
  </si>
  <si>
    <t>- Indholdsfortegnelse</t>
  </si>
  <si>
    <t>- Ledelsespåtegning</t>
  </si>
  <si>
    <t>- Revisionspåtegning</t>
  </si>
  <si>
    <t>- Ledelsesberetning</t>
  </si>
  <si>
    <t>- Anvendt regnskabspraksis</t>
  </si>
  <si>
    <t>Uddelt af årets resultat</t>
  </si>
  <si>
    <t>Civilstyrelsen har udarbejdet en regnskabsskabelon, som Fonde mv. kan anvende til brug for deres regnskabsaflæggelse.</t>
  </si>
  <si>
    <t>Civilstyrelsen vil ikke være til rådighed for teknisk vejledning / afhjælpning af funktionalitetsmæssige udfordringer, men er naturligvis altid til rådighed for afklaring af regnskabsmæssige spørgsmål, herunder i forhold til fondslovgivningen, god regnskabsskik mv.</t>
  </si>
  <si>
    <t>Der kan indsættes og slettes linjer efter behov. Der gøres opmærksom på, at eventuelt slettede linjer kan medføre funktionalitetsnedsættelse, herunder at automatiske formler eventuelt skal ændres. Det kan derfor anbefales at skjule/hide de oplysninger, som</t>
  </si>
  <si>
    <t>ikke er relevante for fondens forhold, i stedet for at slette dem.</t>
  </si>
  <si>
    <t>Ejendomme</t>
  </si>
  <si>
    <t>Bunden egenkapital primo</t>
  </si>
  <si>
    <t>Konsolidering af den bundne egenkapital</t>
  </si>
  <si>
    <t>Bunden egenkapital ultimo</t>
  </si>
  <si>
    <t>Disponibel egenkapital primo</t>
  </si>
  <si>
    <t>Overført til disponibel egenkapital jf. resultatdisponeringen</t>
  </si>
  <si>
    <t>Disponibel egenkapital ultimo</t>
  </si>
  <si>
    <t>Disponibel egenkapital inkl. henlæggelser til senere uddeling</t>
  </si>
  <si>
    <t>Egenkapital i alt</t>
  </si>
  <si>
    <t>Henlæggelser til senere uddeling primo</t>
  </si>
  <si>
    <t>Henlagt af årets resultat</t>
  </si>
  <si>
    <t>Henlæggelser til senere uddeling ultimo</t>
  </si>
  <si>
    <t>Fortjenesten indsættes på fondens kapitalkonto eller genplaceres som bunden kapital</t>
  </si>
  <si>
    <t>Til sidst genbesøges alle fanerne, og det sikres, at modellen er tilpasset fondens forhold, herunder at kontrol beregninger = 0, regnskabet fremstår korrekt i sin helhed mv.</t>
  </si>
  <si>
    <t>Modtagne gaver, arv, legater, bevillinger mm., henført til bunden kapital</t>
  </si>
  <si>
    <t>Modtagne gaver, arv, legater, bevillinger mm., henført til disponibel kapital</t>
  </si>
  <si>
    <t>Årets værdireguleringer af kapitalandele</t>
  </si>
  <si>
    <t>Fortjeneste ved salg af bundne aktiver (ej værdipapirer)</t>
  </si>
  <si>
    <t>Tab ved salg af bundne aktiver (ej værdipapirer)</t>
  </si>
  <si>
    <t>Årets opskrivninger på ejendomme</t>
  </si>
  <si>
    <t>Årets ned- og afskrivninger på ejendomme</t>
  </si>
  <si>
    <t>Skat af nettoindkomst vedrørende bundne aktiver</t>
  </si>
  <si>
    <t>Skat af nettoindkomst vedrørende disponible aktiver</t>
  </si>
  <si>
    <t>Skat i alt</t>
  </si>
  <si>
    <t>Afståelse af bundne aktiver (ej værdipapirer), netto</t>
  </si>
  <si>
    <t>Op-, ned- og afskrivninger på ejendomme, netto</t>
  </si>
  <si>
    <t>For at opnå det mest retvisende billede af fondens beholdning af værdipapirer, at disse måles til statusdagens kursværdi</t>
  </si>
  <si>
    <t>Der bør generelt ikke være mellemregninger mellem de bundne og disponible aktiver, men de kan naturligt opstå. Det er Civilstyrelsens holdning, at mellemregninger skal søges indfriet straks, alternativt senest i det efterfølgende regnskabsår.</t>
  </si>
  <si>
    <t>Eventualforpligtelser og sikkerhedsstillelser:</t>
  </si>
  <si>
    <t>Tilbageført henlagt tidligere år</t>
  </si>
  <si>
    <t>Besluttet uddelt i året</t>
  </si>
  <si>
    <t xml:space="preserve">Opmærksomheden henledes på de skattemæssige konsekvenser heraf. </t>
  </si>
  <si>
    <t>Det bemærkes, at Civilstyrelsen ved regnskabsmæssig kontrol af fondens regnskab ikke accepterer indsendelse af excel-filen som regnskab. Fondens regnskab skal underskrives af fondens bestyrelse og eventuelle revisor.</t>
  </si>
  <si>
    <t>Advokat</t>
  </si>
  <si>
    <t>Øvrig rådgivning</t>
  </si>
  <si>
    <t>Positive indtægter</t>
  </si>
  <si>
    <t>Hvis årets værdiregulering netto er negative. Angives med negativt fortegn</t>
  </si>
  <si>
    <t>Angives med negativt fortegn. Fx tab ved salg af ejendom.</t>
  </si>
  <si>
    <t>Omkostning angives med negativt fortegning, eventuel indtægt angives med positivt fortegn</t>
  </si>
  <si>
    <t xml:space="preserve">Angives med negativt fortegn. Husk at angive personlige honorarer til Skat i overensstemmelse med Kildeskatteloven og Skatteindberetningsloven. </t>
  </si>
  <si>
    <t>Angives med negativt fortegn</t>
  </si>
  <si>
    <t xml:space="preserve"> Fx gevinst salg af ejendom.</t>
  </si>
  <si>
    <t>OBS! Særlige regler ved anbringelse i ejendomme iht. Anbringelsesbekendtgørelsen og/eller fondens vedtægter</t>
  </si>
  <si>
    <t>Negative afkast og værdireguleringer</t>
  </si>
  <si>
    <t>Modellen er i overensstemmelse med gældende lovgivning pr. 11. maj 2021 og indeholder herudover oplysninger i overensstemmelse med god regnskabsskik, Civilstyrelsens praksis samt imødegår de fejl og mangler, styrelsen oftest ser.</t>
  </si>
  <si>
    <t>Henfør arv/gave iht. gavegiver / arveladers beslutning om, hvorvidt gaven/arven skal anvendes til uddeling eller konsolidering, jf. fondslovens § 9 stk. 2.</t>
  </si>
  <si>
    <t>"-"-fortegn, fondslovens § 9, stk. 3</t>
  </si>
  <si>
    <t>Jf. fundats / alternativt max 25% jf. fondslovens § 29, stk. 2. Skattemæssigt konsolideringsfradrag udgør  alene på 4 %, jf. fondsbeskatningslovens § 5 stk. 1.</t>
  </si>
  <si>
    <t>Husk at indberette årets uddelinger til fysiske personer til Skattestyrelsen i overensstemmelse med skatteindberetningsloven  § 1, stk. 1 og 2, § 24, stk. 1 og 2, § 25, stk. 1, 2, 3 og 4.</t>
  </si>
  <si>
    <t>Henlæggelserne skal være uddelt inden 5 år for at opnå skattemæssigt fradrag jf. fondsbeskatningslovens § 4, stk. 5 og 6.</t>
  </si>
  <si>
    <t>Derefter resultatopgørelsen for de celler (blå tekst):</t>
  </si>
  <si>
    <t>Slutteligt udfyldes balancen for de celler (blå tekst), der ikke henter automatisk fra resultatopgørelsen: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</si>
</sst>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 #,##0.00_);_(* \(#,##0.00\);_(* &quot;-&quot;??_);_(@_)"/>
    <numFmt numFmtId="165" formatCode="_-* #,##0_-;\-* #,##0_-;_-* &quot;-&quot;??_-;_-@_-"/>
    <numFmt numFmtId="166" formatCode="[$-F800]dddd\,\ mmmm\ dd\,\ yyyy"/>
  </numFmts>
  <fonts count="16" x14ac:knownFonts="1">
    <font>
      <sz val="11"/>
      <color theme="1"/>
      <name val="Calibri"/>
      <family val="2"/>
      <scheme val="minor"/>
    </font>
    <font>
      <b/>
      <sz val="11"/>
      <color theme="1"/>
      <name val="Calibri"/>
      <family val="2"/>
      <scheme val="minor"/>
    </font>
    <font>
      <u/>
      <sz val="11"/>
      <color theme="1"/>
      <name val="Calibri"/>
      <family val="2"/>
      <scheme val="minor"/>
    </font>
    <font>
      <b/>
      <sz val="11"/>
      <color theme="0"/>
      <name val="Calibri"/>
      <family val="2"/>
      <scheme val="minor"/>
    </font>
    <font>
      <sz val="8"/>
      <color theme="1"/>
      <name val="Calibri"/>
      <family val="2"/>
      <scheme val="minor"/>
    </font>
    <font>
      <sz val="11"/>
      <color theme="1"/>
      <name val="Calibri"/>
      <family val="2"/>
      <scheme val="minor"/>
    </font>
    <font>
      <sz val="11"/>
      <color rgb="FFFF0000"/>
      <name val="Calibri"/>
      <family val="2"/>
      <scheme val="minor"/>
    </font>
    <font>
      <sz val="11"/>
      <name val="Calibri"/>
      <family val="2"/>
      <scheme val="minor"/>
    </font>
    <font>
      <sz val="11"/>
      <color rgb="FF0000FF"/>
      <name val="Calibri"/>
      <family val="2"/>
      <scheme val="minor"/>
    </font>
    <font>
      <i/>
      <sz val="11"/>
      <color theme="1"/>
      <name val="Calibri"/>
      <family val="2"/>
      <scheme val="minor"/>
    </font>
    <font>
      <b/>
      <sz val="11"/>
      <color rgb="FFFF0000"/>
      <name val="Calibri"/>
      <family val="2"/>
      <scheme val="minor"/>
    </font>
    <font>
      <i/>
      <sz val="11"/>
      <color rgb="FFFF0000"/>
      <name val="Calibri"/>
      <family val="2"/>
      <scheme val="minor"/>
    </font>
    <font>
      <u/>
      <sz val="11"/>
      <color theme="10"/>
      <name val="Calibri"/>
      <family val="2"/>
      <scheme val="minor"/>
    </font>
    <font>
      <b/>
      <sz val="11"/>
      <color rgb="FF0000FF"/>
      <name val="Calibri"/>
      <family val="2"/>
      <scheme val="minor"/>
    </font>
    <font>
      <i/>
      <sz val="11"/>
      <color rgb="FF0000FF"/>
      <name val="Calibri"/>
      <family val="2"/>
      <scheme val="minor"/>
    </font>
    <font>
      <b/>
      <sz val="11"/>
      <name val="Calibri"/>
      <family val="2"/>
      <scheme val="minor"/>
    </font>
  </fonts>
  <fills count="4">
    <fill>
      <patternFill patternType="none"/>
    </fill>
    <fill>
      <patternFill patternType="gray125"/>
    </fill>
    <fill>
      <patternFill patternType="solid">
        <fgColor theme="4" tint="-0.249977111117893"/>
        <bgColor indexed="64"/>
      </patternFill>
    </fill>
    <fill>
      <patternFill patternType="solid">
        <fgColor rgb="FFFFFF00"/>
        <bgColor indexed="64"/>
      </patternFill>
    </fill>
  </fills>
  <borders count="8">
    <border>
      <left/>
      <right/>
      <top/>
      <bottom/>
      <diagonal/>
    </border>
    <border>
      <left/>
      <right/>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right/>
      <top style="thin">
        <color indexed="64"/>
      </top>
      <bottom style="medium">
        <color indexed="64"/>
      </bottom>
      <diagonal/>
    </border>
    <border>
      <left/>
      <right/>
      <top/>
      <bottom style="medium">
        <color indexed="64"/>
      </bottom>
      <diagonal/>
    </border>
  </borders>
  <cellStyleXfs count="3">
    <xf numFmtId="0" fontId="0" fillId="0" borderId="0"/>
    <xf numFmtId="164" fontId="5" fillId="0" borderId="0" applyFont="0" applyFill="0" applyBorder="0" applyAlignment="0" applyProtection="0"/>
    <xf numFmtId="0" fontId="12" fillId="0" borderId="0" applyNumberFormat="0" applyFill="0" applyBorder="0" applyAlignment="0" applyProtection="0"/>
  </cellStyleXfs>
  <cellXfs count="73">
    <xf numFmtId="0" fontId="0" fillId="0" borderId="0" xfId="0"/>
    <xf numFmtId="0" fontId="1" fillId="0" borderId="0" xfId="0" applyFont="1"/>
    <xf numFmtId="0" fontId="1" fillId="0" borderId="0" xfId="0" applyFont="1" applyAlignment="1">
      <alignment horizontal="center"/>
    </xf>
    <xf numFmtId="0" fontId="0" fillId="0" borderId="0" xfId="0" applyBorder="1"/>
    <xf numFmtId="0" fontId="1" fillId="0" borderId="0" xfId="0" applyFont="1" applyBorder="1"/>
    <xf numFmtId="0" fontId="0" fillId="0" borderId="0" xfId="0" applyFill="1" applyBorder="1"/>
    <xf numFmtId="0" fontId="0" fillId="0" borderId="0" xfId="0" applyFont="1" applyFill="1" applyBorder="1"/>
    <xf numFmtId="0" fontId="0" fillId="0" borderId="0" xfId="0" applyFill="1"/>
    <xf numFmtId="0" fontId="7" fillId="0" borderId="0" xfId="0" applyFont="1"/>
    <xf numFmtId="0" fontId="8" fillId="0" borderId="0" xfId="0" applyFont="1"/>
    <xf numFmtId="0" fontId="4" fillId="0" borderId="0" xfId="0" applyFont="1" applyFill="1" applyAlignment="1">
      <alignment horizontal="center"/>
    </xf>
    <xf numFmtId="0" fontId="8" fillId="0" borderId="0" xfId="0" applyFont="1" applyFill="1"/>
    <xf numFmtId="0" fontId="1" fillId="0" borderId="0" xfId="0" applyFont="1" applyFill="1"/>
    <xf numFmtId="0" fontId="0" fillId="0" borderId="0" xfId="0" applyFont="1" applyFill="1"/>
    <xf numFmtId="0" fontId="1" fillId="0" borderId="0" xfId="0" applyFont="1" applyFill="1" applyBorder="1" applyAlignment="1">
      <alignment horizontal="center"/>
    </xf>
    <xf numFmtId="0" fontId="4" fillId="0" borderId="0" xfId="0" applyFont="1" applyFill="1" applyBorder="1" applyAlignment="1">
      <alignment horizontal="center"/>
    </xf>
    <xf numFmtId="0" fontId="1" fillId="0" borderId="0" xfId="0" applyFont="1" applyFill="1" applyBorder="1"/>
    <xf numFmtId="0" fontId="1" fillId="0" borderId="5" xfId="0" applyFont="1" applyFill="1" applyBorder="1" applyAlignment="1">
      <alignment horizontal="center"/>
    </xf>
    <xf numFmtId="0" fontId="9" fillId="0" borderId="0" xfId="0" applyFont="1" applyFill="1"/>
    <xf numFmtId="0" fontId="10" fillId="0" borderId="0" xfId="0" applyFont="1"/>
    <xf numFmtId="0" fontId="1" fillId="0" borderId="0" xfId="0" applyFont="1" applyFill="1" applyAlignment="1">
      <alignment horizontal="left"/>
    </xf>
    <xf numFmtId="0" fontId="1" fillId="0" borderId="0" xfId="0" applyFont="1" applyBorder="1" applyAlignment="1">
      <alignment horizontal="center"/>
    </xf>
    <xf numFmtId="3" fontId="8" fillId="0" borderId="0" xfId="1" applyNumberFormat="1" applyFont="1" applyFill="1"/>
    <xf numFmtId="3" fontId="8" fillId="0" borderId="0" xfId="1" applyNumberFormat="1" applyFont="1" applyFill="1" applyBorder="1"/>
    <xf numFmtId="3" fontId="1" fillId="0" borderId="6" xfId="1" applyNumberFormat="1" applyFont="1" applyFill="1" applyBorder="1"/>
    <xf numFmtId="3" fontId="1" fillId="0" borderId="0" xfId="1" applyNumberFormat="1" applyFont="1" applyFill="1" applyBorder="1"/>
    <xf numFmtId="3" fontId="0" fillId="0" borderId="0" xfId="1" applyNumberFormat="1" applyFont="1" applyFill="1"/>
    <xf numFmtId="3" fontId="0" fillId="0" borderId="0" xfId="1" applyNumberFormat="1" applyFont="1" applyFill="1" applyBorder="1"/>
    <xf numFmtId="3" fontId="1" fillId="0" borderId="7" xfId="1" applyNumberFormat="1" applyFont="1" applyFill="1" applyBorder="1"/>
    <xf numFmtId="3" fontId="0" fillId="0" borderId="0" xfId="1" applyNumberFormat="1" applyFont="1" applyBorder="1"/>
    <xf numFmtId="3" fontId="8" fillId="0" borderId="0" xfId="0" applyNumberFormat="1" applyFont="1" applyFill="1"/>
    <xf numFmtId="3" fontId="0" fillId="0" borderId="0" xfId="0" applyNumberFormat="1" applyFill="1" applyBorder="1"/>
    <xf numFmtId="3" fontId="0" fillId="0" borderId="5" xfId="1" applyNumberFormat="1" applyFont="1" applyFill="1" applyBorder="1"/>
    <xf numFmtId="3" fontId="0" fillId="0" borderId="0" xfId="0" applyNumberFormat="1"/>
    <xf numFmtId="3" fontId="1" fillId="0" borderId="7" xfId="0" applyNumberFormat="1" applyFont="1" applyBorder="1"/>
    <xf numFmtId="0" fontId="11" fillId="0" borderId="0" xfId="0" applyFont="1" applyFill="1"/>
    <xf numFmtId="0" fontId="12" fillId="0" borderId="0" xfId="2" quotePrefix="1"/>
    <xf numFmtId="0" fontId="12" fillId="0" borderId="0" xfId="2"/>
    <xf numFmtId="2" fontId="10" fillId="0" borderId="0" xfId="0" applyNumberFormat="1" applyFont="1"/>
    <xf numFmtId="2" fontId="10" fillId="0" borderId="0" xfId="0" applyNumberFormat="1" applyFont="1" applyFill="1" applyBorder="1"/>
    <xf numFmtId="0" fontId="6" fillId="0" borderId="0" xfId="0" applyFont="1" applyFill="1"/>
    <xf numFmtId="3" fontId="7" fillId="0" borderId="0" xfId="0" applyNumberFormat="1" applyFont="1" applyFill="1"/>
    <xf numFmtId="3" fontId="7" fillId="0" borderId="0" xfId="0" applyNumberFormat="1" applyFont="1" applyFill="1" applyBorder="1"/>
    <xf numFmtId="166" fontId="8" fillId="0" borderId="0" xfId="0" applyNumberFormat="1" applyFont="1"/>
    <xf numFmtId="0" fontId="8" fillId="3" borderId="0" xfId="0" applyFont="1" applyFill="1" applyBorder="1"/>
    <xf numFmtId="0" fontId="10" fillId="0" borderId="0" xfId="0" applyFont="1" applyFill="1"/>
    <xf numFmtId="3" fontId="0" fillId="0" borderId="0" xfId="0" applyNumberFormat="1" applyFill="1"/>
    <xf numFmtId="3" fontId="0" fillId="0" borderId="5" xfId="0" applyNumberFormat="1" applyFill="1" applyBorder="1"/>
    <xf numFmtId="3" fontId="1" fillId="0" borderId="7" xfId="0" applyNumberFormat="1" applyFont="1" applyFill="1" applyBorder="1"/>
    <xf numFmtId="3" fontId="1" fillId="0" borderId="0" xfId="0" applyNumberFormat="1" applyFont="1" applyFill="1" applyBorder="1"/>
    <xf numFmtId="3" fontId="0" fillId="0" borderId="0" xfId="0" applyNumberFormat="1" applyBorder="1"/>
    <xf numFmtId="3" fontId="1" fillId="0" borderId="1" xfId="0" applyNumberFormat="1" applyFont="1" applyFill="1" applyBorder="1"/>
    <xf numFmtId="3" fontId="10" fillId="0" borderId="0" xfId="0" applyNumberFormat="1" applyFont="1"/>
    <xf numFmtId="3" fontId="8" fillId="0" borderId="0" xfId="0" applyNumberFormat="1" applyFont="1" applyFill="1" applyBorder="1"/>
    <xf numFmtId="0" fontId="8" fillId="3" borderId="0" xfId="0" applyFont="1" applyFill="1"/>
    <xf numFmtId="0" fontId="7" fillId="0" borderId="0" xfId="0" applyFont="1" applyFill="1"/>
    <xf numFmtId="0" fontId="11" fillId="0" borderId="0" xfId="0" applyFont="1"/>
    <xf numFmtId="0" fontId="14" fillId="0" borderId="0" xfId="0" applyFont="1" applyFill="1"/>
    <xf numFmtId="0" fontId="0" fillId="0" borderId="0" xfId="0" quotePrefix="1"/>
    <xf numFmtId="0" fontId="15" fillId="0" borderId="0" xfId="0" applyFont="1" applyFill="1"/>
    <xf numFmtId="3" fontId="15" fillId="0" borderId="0" xfId="0" applyNumberFormat="1" applyFont="1" applyFill="1"/>
    <xf numFmtId="165" fontId="15" fillId="0" borderId="0" xfId="0" applyNumberFormat="1" applyFont="1" applyFill="1"/>
    <xf numFmtId="10" fontId="8" fillId="0" borderId="0" xfId="0" applyNumberFormat="1" applyFont="1" applyFill="1"/>
    <xf numFmtId="0" fontId="8" fillId="0" borderId="0" xfId="0" applyFont="1" applyFill="1" applyBorder="1"/>
    <xf numFmtId="3" fontId="8" fillId="0" borderId="5" xfId="1" applyNumberFormat="1" applyFont="1" applyFill="1" applyBorder="1"/>
    <xf numFmtId="3" fontId="13" fillId="0" borderId="0" xfId="0" applyNumberFormat="1" applyFont="1" applyFill="1" applyBorder="1"/>
    <xf numFmtId="3" fontId="15" fillId="0" borderId="0" xfId="0" applyNumberFormat="1" applyFont="1" applyFill="1" applyBorder="1"/>
    <xf numFmtId="3" fontId="15" fillId="0" borderId="0" xfId="1" applyNumberFormat="1" applyFont="1" applyFill="1" applyBorder="1"/>
    <xf numFmtId="0" fontId="0" fillId="3" borderId="0" xfId="0" applyFill="1"/>
    <xf numFmtId="3" fontId="8" fillId="0" borderId="5" xfId="0" applyNumberFormat="1" applyFont="1" applyFill="1" applyBorder="1"/>
    <xf numFmtId="0" fontId="3" fillId="2" borderId="2" xfId="0" applyFont="1" applyFill="1" applyBorder="1" applyAlignment="1">
      <alignment horizontal="center"/>
    </xf>
    <xf numFmtId="0" fontId="3" fillId="2" borderId="3" xfId="0" applyFont="1" applyFill="1" applyBorder="1" applyAlignment="1">
      <alignment horizontal="center"/>
    </xf>
    <xf numFmtId="0" fontId="3" fillId="2" borderId="4" xfId="0" applyFont="1" applyFill="1" applyBorder="1" applyAlignment="1">
      <alignment horizontal="center"/>
    </xf>
  </cellXfs>
  <cellStyles count="3">
    <cellStyle name="Komma" xfId="1" builtinId="3"/>
    <cellStyle name="Link" xfId="2" builtinId="8"/>
    <cellStyle name="Normal"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tema">
  <a:themeElements>
    <a:clrScheme name="Kont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ontor">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ont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0"/>
  <sheetViews>
    <sheetView tabSelected="1" workbookViewId="0">
      <selection activeCell="G25" sqref="G25"/>
    </sheetView>
  </sheetViews>
  <sheetFormatPr defaultRowHeight="15" x14ac:dyDescent="0.25"/>
  <sheetData>
    <row r="1" spans="1:1" x14ac:dyDescent="0.25">
      <c r="A1" t="s">
        <v>87</v>
      </c>
    </row>
    <row r="3" spans="1:1" x14ac:dyDescent="0.25">
      <c r="A3" t="s">
        <v>135</v>
      </c>
    </row>
    <row r="5" spans="1:1" x14ac:dyDescent="0.25">
      <c r="A5" t="s">
        <v>39</v>
      </c>
    </row>
    <row r="6" spans="1:1" x14ac:dyDescent="0.25">
      <c r="A6" t="s">
        <v>74</v>
      </c>
    </row>
    <row r="8" spans="1:1" x14ac:dyDescent="0.25">
      <c r="A8" t="s">
        <v>78</v>
      </c>
    </row>
    <row r="10" spans="1:1" x14ac:dyDescent="0.25">
      <c r="A10" t="s">
        <v>89</v>
      </c>
    </row>
    <row r="11" spans="1:1" x14ac:dyDescent="0.25">
      <c r="A11" t="s">
        <v>90</v>
      </c>
    </row>
    <row r="13" spans="1:1" x14ac:dyDescent="0.25">
      <c r="A13" t="s">
        <v>88</v>
      </c>
    </row>
    <row r="15" spans="1:1" x14ac:dyDescent="0.25">
      <c r="A15" t="s">
        <v>123</v>
      </c>
    </row>
    <row r="17" spans="1:11" x14ac:dyDescent="0.25">
      <c r="A17" t="s">
        <v>35</v>
      </c>
      <c r="E17" s="36" t="s">
        <v>36</v>
      </c>
    </row>
    <row r="18" spans="1:11" x14ac:dyDescent="0.25">
      <c r="A18" t="s">
        <v>141</v>
      </c>
      <c r="G18" s="37" t="s">
        <v>37</v>
      </c>
    </row>
    <row r="19" spans="1:11" x14ac:dyDescent="0.25">
      <c r="A19" t="s">
        <v>142</v>
      </c>
      <c r="K19" s="37" t="s">
        <v>38</v>
      </c>
    </row>
    <row r="21" spans="1:11" x14ac:dyDescent="0.25">
      <c r="A21" t="s">
        <v>104</v>
      </c>
    </row>
    <row r="23" spans="1:11" x14ac:dyDescent="0.25">
      <c r="A23" t="s">
        <v>79</v>
      </c>
    </row>
    <row r="25" spans="1:11" x14ac:dyDescent="0.25">
      <c r="A25" s="58" t="s">
        <v>80</v>
      </c>
    </row>
    <row r="26" spans="1:11" x14ac:dyDescent="0.25">
      <c r="A26" s="58" t="s">
        <v>81</v>
      </c>
    </row>
    <row r="27" spans="1:11" x14ac:dyDescent="0.25">
      <c r="A27" s="58" t="s">
        <v>82</v>
      </c>
    </row>
    <row r="28" spans="1:11" x14ac:dyDescent="0.25">
      <c r="A28" s="58" t="s">
        <v>83</v>
      </c>
    </row>
    <row r="29" spans="1:11" x14ac:dyDescent="0.25">
      <c r="A29" s="58" t="s">
        <v>84</v>
      </c>
    </row>
    <row r="30" spans="1:11" x14ac:dyDescent="0.25">
      <c r="A30" s="58" t="s">
        <v>85</v>
      </c>
    </row>
  </sheetData>
  <hyperlinks>
    <hyperlink ref="E17" location="'STAM-oplysninger'!A1" display="'STAM-oplysninger'!A1"/>
    <hyperlink ref="K19" location="Balance!A1" display="Balance!A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workbookViewId="0">
      <selection activeCell="G31" sqref="G31"/>
    </sheetView>
  </sheetViews>
  <sheetFormatPr defaultRowHeight="15" x14ac:dyDescent="0.25"/>
  <cols>
    <col min="1" max="1" width="17.5703125" bestFit="1" customWidth="1"/>
    <col min="2" max="2" width="17.7109375" bestFit="1" customWidth="1"/>
  </cols>
  <sheetData>
    <row r="1" spans="1:2" x14ac:dyDescent="0.25">
      <c r="A1" t="s">
        <v>20</v>
      </c>
      <c r="B1" s="9">
        <v>2020</v>
      </c>
    </row>
    <row r="2" spans="1:2" x14ac:dyDescent="0.25">
      <c r="A2" t="s">
        <v>23</v>
      </c>
      <c r="B2" s="8">
        <f>+B1-1</f>
        <v>2019</v>
      </c>
    </row>
    <row r="3" spans="1:2" x14ac:dyDescent="0.25">
      <c r="A3" t="s">
        <v>21</v>
      </c>
      <c r="B3" s="43">
        <v>43831</v>
      </c>
    </row>
    <row r="4" spans="1:2" x14ac:dyDescent="0.25">
      <c r="A4" t="s">
        <v>22</v>
      </c>
      <c r="B4" s="43">
        <v>44196</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8"/>
  <sheetViews>
    <sheetView view="pageBreakPreview" zoomScaleNormal="100" zoomScaleSheetLayoutView="100" workbookViewId="0">
      <selection activeCell="L81" sqref="L81"/>
    </sheetView>
  </sheetViews>
  <sheetFormatPr defaultRowHeight="15" x14ac:dyDescent="0.25"/>
  <cols>
    <col min="1" max="1" width="67.5703125" customWidth="1"/>
    <col min="3" max="3" width="2.42578125" style="5" customWidth="1"/>
    <col min="4" max="4" width="9.28515625" customWidth="1"/>
  </cols>
  <sheetData>
    <row r="1" spans="1:5" ht="15.75" thickBot="1" x14ac:dyDescent="0.3">
      <c r="A1" s="70" t="s">
        <v>0</v>
      </c>
      <c r="B1" s="71"/>
      <c r="C1" s="71"/>
      <c r="D1" s="72"/>
    </row>
    <row r="2" spans="1:5" x14ac:dyDescent="0.25">
      <c r="A2" s="2"/>
      <c r="B2" s="2"/>
      <c r="C2" s="14"/>
      <c r="D2" s="2"/>
    </row>
    <row r="3" spans="1:5" s="7" customFormat="1" x14ac:dyDescent="0.25">
      <c r="B3" s="17">
        <f>+'STAM-oplysninger'!B1</f>
        <v>2020</v>
      </c>
      <c r="C3" s="14"/>
      <c r="D3" s="17">
        <f>+'STAM-oplysninger'!B2</f>
        <v>2019</v>
      </c>
    </row>
    <row r="4" spans="1:5" s="7" customFormat="1" ht="12" customHeight="1" x14ac:dyDescent="0.25">
      <c r="B4" s="10" t="s">
        <v>1</v>
      </c>
      <c r="C4" s="15"/>
      <c r="D4" s="10" t="s">
        <v>1</v>
      </c>
    </row>
    <row r="5" spans="1:5" s="7" customFormat="1" x14ac:dyDescent="0.25">
      <c r="C5" s="5"/>
    </row>
    <row r="6" spans="1:5" s="7" customFormat="1" x14ac:dyDescent="0.25">
      <c r="A6" s="18" t="s">
        <v>126</v>
      </c>
      <c r="C6" s="5"/>
    </row>
    <row r="7" spans="1:5" s="7" customFormat="1" x14ac:dyDescent="0.25">
      <c r="A7" s="7" t="s">
        <v>105</v>
      </c>
      <c r="B7" s="22">
        <v>0</v>
      </c>
      <c r="C7" s="23"/>
      <c r="D7" s="22">
        <v>0</v>
      </c>
      <c r="E7" s="35" t="s">
        <v>136</v>
      </c>
    </row>
    <row r="8" spans="1:5" s="7" customFormat="1" x14ac:dyDescent="0.25">
      <c r="A8" s="7" t="s">
        <v>106</v>
      </c>
      <c r="B8" s="22">
        <v>0</v>
      </c>
      <c r="C8" s="23"/>
      <c r="D8" s="22">
        <v>0</v>
      </c>
      <c r="E8" s="35" t="s">
        <v>136</v>
      </c>
    </row>
    <row r="9" spans="1:5" s="7" customFormat="1" x14ac:dyDescent="0.25">
      <c r="A9" s="7" t="s">
        <v>76</v>
      </c>
      <c r="B9" s="22">
        <v>0</v>
      </c>
      <c r="C9" s="23"/>
      <c r="D9" s="22">
        <v>0</v>
      </c>
      <c r="E9" s="35" t="s">
        <v>75</v>
      </c>
    </row>
    <row r="10" spans="1:5" s="7" customFormat="1" x14ac:dyDescent="0.25">
      <c r="A10" s="7" t="s">
        <v>77</v>
      </c>
      <c r="B10" s="22">
        <v>0</v>
      </c>
      <c r="C10" s="23"/>
      <c r="D10" s="22">
        <v>0</v>
      </c>
      <c r="E10" s="35" t="s">
        <v>75</v>
      </c>
    </row>
    <row r="11" spans="1:5" s="7" customFormat="1" x14ac:dyDescent="0.25">
      <c r="A11" s="5" t="s">
        <v>31</v>
      </c>
      <c r="B11" s="23">
        <v>0</v>
      </c>
      <c r="C11" s="23"/>
      <c r="D11" s="23">
        <v>0</v>
      </c>
    </row>
    <row r="12" spans="1:5" s="7" customFormat="1" x14ac:dyDescent="0.25">
      <c r="A12" s="7" t="s">
        <v>107</v>
      </c>
      <c r="B12" s="22">
        <v>0</v>
      </c>
      <c r="C12" s="23"/>
      <c r="D12" s="22">
        <v>0</v>
      </c>
      <c r="E12" s="35" t="s">
        <v>75</v>
      </c>
    </row>
    <row r="13" spans="1:5" s="7" customFormat="1" x14ac:dyDescent="0.25">
      <c r="A13" s="7" t="s">
        <v>42</v>
      </c>
      <c r="B13" s="22">
        <v>0</v>
      </c>
      <c r="C13" s="23"/>
      <c r="D13" s="22">
        <v>0</v>
      </c>
    </row>
    <row r="14" spans="1:5" s="7" customFormat="1" x14ac:dyDescent="0.25">
      <c r="A14" s="7" t="s">
        <v>43</v>
      </c>
      <c r="B14" s="22">
        <v>0</v>
      </c>
      <c r="C14" s="23"/>
      <c r="D14" s="22">
        <v>0</v>
      </c>
    </row>
    <row r="15" spans="1:5" s="7" customFormat="1" x14ac:dyDescent="0.25">
      <c r="A15" s="7" t="s">
        <v>44</v>
      </c>
      <c r="B15" s="22">
        <v>0</v>
      </c>
      <c r="C15" s="23"/>
      <c r="D15" s="22">
        <v>0</v>
      </c>
    </row>
    <row r="16" spans="1:5" s="7" customFormat="1" x14ac:dyDescent="0.25">
      <c r="A16" s="44" t="s">
        <v>34</v>
      </c>
      <c r="B16" s="22">
        <v>0</v>
      </c>
      <c r="C16" s="23"/>
      <c r="D16" s="22">
        <v>0</v>
      </c>
      <c r="E16" s="35" t="s">
        <v>48</v>
      </c>
    </row>
    <row r="17" spans="1:5" s="7" customFormat="1" x14ac:dyDescent="0.25">
      <c r="A17" s="7" t="s">
        <v>110</v>
      </c>
      <c r="B17" s="22">
        <v>0</v>
      </c>
      <c r="C17" s="23"/>
      <c r="D17" s="22">
        <v>0</v>
      </c>
      <c r="E17" s="35"/>
    </row>
    <row r="18" spans="1:5" s="7" customFormat="1" x14ac:dyDescent="0.25">
      <c r="A18" s="5" t="s">
        <v>108</v>
      </c>
      <c r="B18" s="22">
        <v>0</v>
      </c>
      <c r="C18" s="23"/>
      <c r="D18" s="22">
        <v>0</v>
      </c>
      <c r="E18" s="35" t="s">
        <v>132</v>
      </c>
    </row>
    <row r="19" spans="1:5" s="7" customFormat="1" ht="21.75" customHeight="1" thickBot="1" x14ac:dyDescent="0.3">
      <c r="A19" s="12" t="s">
        <v>6</v>
      </c>
      <c r="B19" s="24">
        <f>SUM(B7:B18)</f>
        <v>0</v>
      </c>
      <c r="C19" s="25"/>
      <c r="D19" s="24">
        <f>SUM(D7:D18)</f>
        <v>0</v>
      </c>
    </row>
    <row r="20" spans="1:5" s="7" customFormat="1" x14ac:dyDescent="0.25">
      <c r="B20" s="26"/>
      <c r="C20" s="27"/>
      <c r="D20" s="26"/>
    </row>
    <row r="21" spans="1:5" s="7" customFormat="1" x14ac:dyDescent="0.25">
      <c r="A21" s="18" t="s">
        <v>134</v>
      </c>
      <c r="B21" s="26"/>
      <c r="C21" s="27"/>
      <c r="D21" s="26"/>
    </row>
    <row r="22" spans="1:5" s="7" customFormat="1" x14ac:dyDescent="0.25">
      <c r="A22" s="7" t="s">
        <v>76</v>
      </c>
      <c r="B22" s="22">
        <v>0</v>
      </c>
      <c r="C22" s="23"/>
      <c r="D22" s="22">
        <v>0</v>
      </c>
      <c r="E22" s="35" t="s">
        <v>127</v>
      </c>
    </row>
    <row r="23" spans="1:5" s="7" customFormat="1" x14ac:dyDescent="0.25">
      <c r="A23" s="7" t="s">
        <v>77</v>
      </c>
      <c r="B23" s="22">
        <v>0</v>
      </c>
      <c r="C23" s="23"/>
      <c r="D23" s="22">
        <v>0</v>
      </c>
      <c r="E23" s="35" t="s">
        <v>127</v>
      </c>
    </row>
    <row r="24" spans="1:5" s="7" customFormat="1" x14ac:dyDescent="0.25">
      <c r="A24" s="7" t="s">
        <v>107</v>
      </c>
      <c r="B24" s="22">
        <v>0</v>
      </c>
      <c r="C24" s="23"/>
      <c r="D24" s="22">
        <v>0</v>
      </c>
      <c r="E24" s="35" t="s">
        <v>127</v>
      </c>
    </row>
    <row r="25" spans="1:5" s="7" customFormat="1" x14ac:dyDescent="0.25">
      <c r="A25" s="7" t="s">
        <v>40</v>
      </c>
      <c r="B25" s="22">
        <v>0</v>
      </c>
      <c r="C25" s="23"/>
      <c r="D25" s="22">
        <v>0</v>
      </c>
      <c r="E25" s="35" t="s">
        <v>127</v>
      </c>
    </row>
    <row r="26" spans="1:5" s="7" customFormat="1" x14ac:dyDescent="0.25">
      <c r="A26" s="7" t="s">
        <v>41</v>
      </c>
      <c r="B26" s="22">
        <v>0</v>
      </c>
      <c r="C26" s="23"/>
      <c r="D26" s="22">
        <v>0</v>
      </c>
      <c r="E26" s="35" t="s">
        <v>127</v>
      </c>
    </row>
    <row r="27" spans="1:5" x14ac:dyDescent="0.25">
      <c r="A27" s="44" t="s">
        <v>34</v>
      </c>
      <c r="B27" s="22">
        <v>0</v>
      </c>
      <c r="C27" s="63"/>
      <c r="D27" s="22">
        <v>0</v>
      </c>
      <c r="E27" s="35" t="s">
        <v>48</v>
      </c>
    </row>
    <row r="28" spans="1:5" x14ac:dyDescent="0.25">
      <c r="A28" s="7" t="s">
        <v>111</v>
      </c>
      <c r="B28" s="22">
        <v>0</v>
      </c>
      <c r="C28" s="63"/>
      <c r="D28" s="22">
        <v>0</v>
      </c>
      <c r="E28" s="35"/>
    </row>
    <row r="29" spans="1:5" s="7" customFormat="1" x14ac:dyDescent="0.25">
      <c r="A29" s="7" t="s">
        <v>109</v>
      </c>
      <c r="B29" s="22">
        <v>0</v>
      </c>
      <c r="C29" s="23"/>
      <c r="D29" s="22">
        <v>0</v>
      </c>
      <c r="E29" s="35" t="s">
        <v>128</v>
      </c>
    </row>
    <row r="30" spans="1:5" s="7" customFormat="1" ht="21.75" customHeight="1" thickBot="1" x14ac:dyDescent="0.3">
      <c r="A30" s="12" t="s">
        <v>52</v>
      </c>
      <c r="B30" s="24">
        <f>+SUM(B22:B29)</f>
        <v>0</v>
      </c>
      <c r="C30" s="25"/>
      <c r="D30" s="24">
        <f>+SUM(D22:D29)</f>
        <v>0</v>
      </c>
    </row>
    <row r="31" spans="1:5" s="7" customFormat="1" x14ac:dyDescent="0.25">
      <c r="B31" s="26"/>
      <c r="C31" s="27"/>
      <c r="D31" s="26"/>
    </row>
    <row r="32" spans="1:5" s="7" customFormat="1" ht="15.75" thickBot="1" x14ac:dyDescent="0.3">
      <c r="A32" s="12" t="s">
        <v>46</v>
      </c>
      <c r="B32" s="28">
        <f>+B19+B30</f>
        <v>0</v>
      </c>
      <c r="C32" s="25"/>
      <c r="D32" s="28">
        <f>+D19+D30</f>
        <v>0</v>
      </c>
    </row>
    <row r="33" spans="1:5" s="7" customFormat="1" x14ac:dyDescent="0.25">
      <c r="B33" s="26"/>
      <c r="C33" s="27"/>
      <c r="D33" s="26"/>
    </row>
    <row r="34" spans="1:5" s="7" customFormat="1" x14ac:dyDescent="0.25">
      <c r="A34" s="7" t="s">
        <v>3</v>
      </c>
      <c r="B34" s="22">
        <v>0</v>
      </c>
      <c r="C34" s="23"/>
      <c r="D34" s="22">
        <v>0</v>
      </c>
      <c r="E34" s="35" t="s">
        <v>130</v>
      </c>
    </row>
    <row r="35" spans="1:5" s="7" customFormat="1" x14ac:dyDescent="0.25">
      <c r="A35" s="7" t="s">
        <v>2</v>
      </c>
      <c r="B35" s="22">
        <v>0</v>
      </c>
      <c r="C35" s="23"/>
      <c r="D35" s="22">
        <v>0</v>
      </c>
      <c r="E35" s="35" t="s">
        <v>130</v>
      </c>
    </row>
    <row r="36" spans="1:5" s="7" customFormat="1" x14ac:dyDescent="0.25">
      <c r="A36" s="7" t="s">
        <v>32</v>
      </c>
      <c r="B36" s="22">
        <v>0</v>
      </c>
      <c r="C36" s="23"/>
      <c r="D36" s="22">
        <v>0</v>
      </c>
      <c r="E36" s="35" t="s">
        <v>131</v>
      </c>
    </row>
    <row r="37" spans="1:5" s="7" customFormat="1" x14ac:dyDescent="0.25">
      <c r="A37" s="7" t="s">
        <v>124</v>
      </c>
      <c r="B37" s="22">
        <v>0</v>
      </c>
      <c r="C37" s="23"/>
      <c r="D37" s="22">
        <v>0</v>
      </c>
      <c r="E37" s="35" t="s">
        <v>131</v>
      </c>
    </row>
    <row r="38" spans="1:5" s="7" customFormat="1" x14ac:dyDescent="0.25">
      <c r="A38" s="7" t="s">
        <v>4</v>
      </c>
      <c r="B38" s="23">
        <v>0</v>
      </c>
      <c r="C38" s="23"/>
      <c r="D38" s="23">
        <v>0</v>
      </c>
      <c r="E38" s="35" t="s">
        <v>131</v>
      </c>
    </row>
    <row r="39" spans="1:5" s="7" customFormat="1" x14ac:dyDescent="0.25">
      <c r="A39" s="5" t="s">
        <v>125</v>
      </c>
      <c r="B39" s="23">
        <v>0</v>
      </c>
      <c r="C39" s="23"/>
      <c r="D39" s="23">
        <v>0</v>
      </c>
      <c r="E39" s="35" t="s">
        <v>131</v>
      </c>
    </row>
    <row r="40" spans="1:5" s="7" customFormat="1" x14ac:dyDescent="0.25">
      <c r="A40" s="44" t="s">
        <v>34</v>
      </c>
      <c r="B40" s="23">
        <v>0</v>
      </c>
      <c r="C40" s="23"/>
      <c r="D40" s="23">
        <v>0</v>
      </c>
      <c r="E40" s="35" t="s">
        <v>48</v>
      </c>
    </row>
    <row r="41" spans="1:5" s="7" customFormat="1" x14ac:dyDescent="0.25">
      <c r="A41" s="5" t="s">
        <v>33</v>
      </c>
      <c r="B41" s="22">
        <v>0</v>
      </c>
      <c r="C41" s="23"/>
      <c r="D41" s="22">
        <v>0</v>
      </c>
      <c r="E41" s="35" t="s">
        <v>131</v>
      </c>
    </row>
    <row r="42" spans="1:5" s="7" customFormat="1" ht="21.75" customHeight="1" thickBot="1" x14ac:dyDescent="0.3">
      <c r="A42" s="12" t="s">
        <v>5</v>
      </c>
      <c r="B42" s="24">
        <f>SUM(B34:B41)</f>
        <v>0</v>
      </c>
      <c r="C42" s="25"/>
      <c r="D42" s="24">
        <f>SUM(D34:D41)</f>
        <v>0</v>
      </c>
    </row>
    <row r="43" spans="1:5" s="7" customFormat="1" x14ac:dyDescent="0.25">
      <c r="A43" s="12"/>
      <c r="B43" s="27"/>
      <c r="C43" s="27"/>
      <c r="D43" s="27"/>
    </row>
    <row r="44" spans="1:5" s="7" customFormat="1" ht="15.75" thickBot="1" x14ac:dyDescent="0.3">
      <c r="A44" s="12" t="s">
        <v>8</v>
      </c>
      <c r="B44" s="28">
        <f>+B32+B42</f>
        <v>0</v>
      </c>
      <c r="C44" s="25"/>
      <c r="D44" s="28">
        <f>+D32+D42</f>
        <v>0</v>
      </c>
    </row>
    <row r="45" spans="1:5" s="7" customFormat="1" x14ac:dyDescent="0.25">
      <c r="B45" s="26"/>
      <c r="C45" s="27"/>
      <c r="D45" s="26"/>
    </row>
    <row r="46" spans="1:5" s="7" customFormat="1" x14ac:dyDescent="0.25">
      <c r="A46" s="13" t="s">
        <v>112</v>
      </c>
      <c r="B46" s="22">
        <v>0</v>
      </c>
      <c r="C46" s="23"/>
      <c r="D46" s="22">
        <v>0</v>
      </c>
      <c r="E46" s="35" t="s">
        <v>129</v>
      </c>
    </row>
    <row r="47" spans="1:5" s="7" customFormat="1" x14ac:dyDescent="0.25">
      <c r="A47" s="13" t="s">
        <v>113</v>
      </c>
      <c r="B47" s="64">
        <v>0</v>
      </c>
      <c r="C47" s="23"/>
      <c r="D47" s="64">
        <v>0</v>
      </c>
      <c r="E47" s="35" t="s">
        <v>129</v>
      </c>
    </row>
    <row r="48" spans="1:5" s="7" customFormat="1" ht="18" customHeight="1" x14ac:dyDescent="0.25">
      <c r="A48" s="12" t="s">
        <v>114</v>
      </c>
      <c r="B48" s="67">
        <f>+SUM(B46:B47)</f>
        <v>0</v>
      </c>
      <c r="C48" s="67"/>
      <c r="D48" s="67">
        <f>+SUM(D46:D47)</f>
        <v>0</v>
      </c>
      <c r="E48" s="35"/>
    </row>
    <row r="49" spans="1:10" s="7" customFormat="1" ht="12.75" customHeight="1" x14ac:dyDescent="0.25">
      <c r="B49" s="26"/>
      <c r="C49" s="27"/>
      <c r="D49" s="26"/>
    </row>
    <row r="50" spans="1:10" s="7" customFormat="1" ht="15.75" thickBot="1" x14ac:dyDescent="0.3">
      <c r="A50" s="12" t="s">
        <v>30</v>
      </c>
      <c r="B50" s="28">
        <f>B44+B48</f>
        <v>0</v>
      </c>
      <c r="C50" s="25"/>
      <c r="D50" s="28">
        <f>D44+D48</f>
        <v>0</v>
      </c>
    </row>
    <row r="51" spans="1:10" ht="15.75" thickBot="1" x14ac:dyDescent="0.3">
      <c r="A51" s="1"/>
      <c r="B51" s="29"/>
      <c r="C51" s="27"/>
      <c r="D51" s="29"/>
    </row>
    <row r="52" spans="1:10" ht="15.75" thickBot="1" x14ac:dyDescent="0.3">
      <c r="A52" s="70" t="s">
        <v>24</v>
      </c>
      <c r="B52" s="71"/>
      <c r="C52" s="71"/>
      <c r="D52" s="72"/>
    </row>
    <row r="54" spans="1:10" x14ac:dyDescent="0.25">
      <c r="B54" s="17">
        <f>+'STAM-oplysninger'!B1</f>
        <v>2020</v>
      </c>
      <c r="C54" s="14"/>
      <c r="D54" s="17">
        <f>+'STAM-oplysninger'!B2</f>
        <v>2019</v>
      </c>
    </row>
    <row r="55" spans="1:10" x14ac:dyDescent="0.25">
      <c r="B55" s="10" t="s">
        <v>1</v>
      </c>
      <c r="C55" s="15"/>
      <c r="D55" s="10" t="s">
        <v>1</v>
      </c>
    </row>
    <row r="57" spans="1:10" s="7" customFormat="1" x14ac:dyDescent="0.25">
      <c r="A57" s="18" t="s">
        <v>9</v>
      </c>
      <c r="C57" s="5"/>
    </row>
    <row r="58" spans="1:10" s="7" customFormat="1" ht="3.75" customHeight="1" x14ac:dyDescent="0.25">
      <c r="A58" s="18"/>
      <c r="C58" s="5"/>
    </row>
    <row r="59" spans="1:10" s="7" customFormat="1" x14ac:dyDescent="0.25">
      <c r="A59" s="13" t="s">
        <v>49</v>
      </c>
      <c r="B59" s="41">
        <f>+B9+B10-B22-B23</f>
        <v>0</v>
      </c>
      <c r="C59" s="31"/>
      <c r="D59" s="41">
        <f>+D9+D10-D22-D23</f>
        <v>0</v>
      </c>
    </row>
    <row r="60" spans="1:10" s="7" customFormat="1" x14ac:dyDescent="0.25">
      <c r="A60" s="13" t="s">
        <v>69</v>
      </c>
      <c r="B60" s="30">
        <v>0</v>
      </c>
      <c r="C60" s="53"/>
      <c r="D60" s="22">
        <v>0</v>
      </c>
      <c r="E60" s="56" t="s">
        <v>137</v>
      </c>
    </row>
    <row r="61" spans="1:10" s="7" customFormat="1" x14ac:dyDescent="0.25">
      <c r="A61" s="13" t="s">
        <v>45</v>
      </c>
      <c r="B61" s="41">
        <f>+B7</f>
        <v>0</v>
      </c>
      <c r="C61" s="53"/>
      <c r="D61" s="41">
        <f>+D7</f>
        <v>0</v>
      </c>
      <c r="E61" s="11"/>
    </row>
    <row r="62" spans="1:10" s="7" customFormat="1" x14ac:dyDescent="0.25">
      <c r="A62" s="13" t="s">
        <v>116</v>
      </c>
      <c r="B62" s="41">
        <f>+B17+B28</f>
        <v>0</v>
      </c>
      <c r="C62" s="53"/>
      <c r="D62" s="41">
        <f>+D17+D28</f>
        <v>0</v>
      </c>
      <c r="E62" s="11"/>
    </row>
    <row r="63" spans="1:10" s="7" customFormat="1" x14ac:dyDescent="0.25">
      <c r="A63" s="13" t="s">
        <v>115</v>
      </c>
      <c r="B63" s="41">
        <f>+B18+B29</f>
        <v>0</v>
      </c>
      <c r="C63" s="42"/>
      <c r="D63" s="41">
        <f>+D18+D29</f>
        <v>0</v>
      </c>
      <c r="E63" s="35" t="s">
        <v>103</v>
      </c>
      <c r="F63" s="18"/>
      <c r="G63" s="18"/>
      <c r="H63" s="18"/>
      <c r="I63" s="18"/>
      <c r="J63" s="18"/>
    </row>
    <row r="64" spans="1:10" s="7" customFormat="1" x14ac:dyDescent="0.25">
      <c r="A64" s="13" t="s">
        <v>53</v>
      </c>
      <c r="B64" s="41">
        <f>+B46</f>
        <v>0</v>
      </c>
      <c r="C64" s="42"/>
      <c r="D64" s="41">
        <f>+D46</f>
        <v>0</v>
      </c>
      <c r="E64" s="57"/>
      <c r="F64" s="18"/>
      <c r="G64" s="18"/>
      <c r="H64" s="18"/>
      <c r="I64" s="18"/>
      <c r="J64" s="18"/>
    </row>
    <row r="65" spans="1:17" s="7" customFormat="1" x14ac:dyDescent="0.25">
      <c r="A65" s="6" t="s">
        <v>25</v>
      </c>
      <c r="B65" s="32">
        <f>ROUND(B50*H65,0)</f>
        <v>0</v>
      </c>
      <c r="C65" s="27"/>
      <c r="D65" s="22">
        <v>0</v>
      </c>
      <c r="E65" s="35" t="s">
        <v>50</v>
      </c>
      <c r="F65" s="18"/>
      <c r="G65" s="18"/>
      <c r="H65" s="62">
        <v>0</v>
      </c>
      <c r="I65" s="35" t="s">
        <v>138</v>
      </c>
      <c r="J65" s="35"/>
      <c r="K65" s="40"/>
      <c r="L65" s="40"/>
      <c r="M65" s="40"/>
      <c r="N65" s="40"/>
      <c r="O65" s="40"/>
      <c r="P65" s="40"/>
      <c r="Q65" s="40"/>
    </row>
    <row r="66" spans="1:17" s="7" customFormat="1" ht="21.75" customHeight="1" thickBot="1" x14ac:dyDescent="0.3">
      <c r="A66" s="12" t="s">
        <v>27</v>
      </c>
      <c r="B66" s="24">
        <f>+SUM(B59:B65)</f>
        <v>0</v>
      </c>
      <c r="C66" s="25"/>
      <c r="D66" s="24">
        <f>+SUM(D59:D65)</f>
        <v>0</v>
      </c>
      <c r="H66" s="40"/>
      <c r="I66" s="40"/>
      <c r="J66" s="40"/>
    </row>
    <row r="67" spans="1:17" s="7" customFormat="1" x14ac:dyDescent="0.25">
      <c r="B67" s="26"/>
      <c r="C67" s="27"/>
      <c r="D67" s="26"/>
    </row>
    <row r="68" spans="1:17" s="7" customFormat="1" x14ac:dyDescent="0.25">
      <c r="A68" s="18" t="s">
        <v>56</v>
      </c>
      <c r="B68" s="26"/>
      <c r="C68" s="27"/>
      <c r="D68" s="26"/>
    </row>
    <row r="69" spans="1:17" s="7" customFormat="1" ht="3.75" customHeight="1" x14ac:dyDescent="0.25">
      <c r="A69" s="18"/>
      <c r="C69" s="5"/>
    </row>
    <row r="70" spans="1:17" s="7" customFormat="1" x14ac:dyDescent="0.25">
      <c r="A70" s="7" t="s">
        <v>26</v>
      </c>
      <c r="B70" s="22">
        <v>0</v>
      </c>
      <c r="C70" s="23"/>
      <c r="D70" s="22">
        <v>0</v>
      </c>
    </row>
    <row r="71" spans="1:17" s="7" customFormat="1" x14ac:dyDescent="0.25">
      <c r="A71" s="7" t="s">
        <v>86</v>
      </c>
      <c r="B71" s="22">
        <v>0</v>
      </c>
      <c r="C71" s="23"/>
      <c r="D71" s="22">
        <v>0</v>
      </c>
      <c r="E71" s="35" t="s">
        <v>139</v>
      </c>
    </row>
    <row r="72" spans="1:17" s="7" customFormat="1" x14ac:dyDescent="0.25">
      <c r="A72" s="5" t="s">
        <v>51</v>
      </c>
      <c r="B72" s="22">
        <v>0</v>
      </c>
      <c r="C72" s="23"/>
      <c r="D72" s="22">
        <v>0</v>
      </c>
    </row>
    <row r="73" spans="1:17" s="7" customFormat="1" ht="21.75" customHeight="1" thickBot="1" x14ac:dyDescent="0.3">
      <c r="A73" s="12" t="s">
        <v>28</v>
      </c>
      <c r="B73" s="24">
        <f>SUM(B70:B72)</f>
        <v>0</v>
      </c>
      <c r="C73" s="25"/>
      <c r="D73" s="24">
        <f>SUM(D70:D72)</f>
        <v>0</v>
      </c>
    </row>
    <row r="74" spans="1:17" x14ac:dyDescent="0.25">
      <c r="B74" s="33"/>
      <c r="C74" s="31"/>
      <c r="D74" s="33"/>
    </row>
    <row r="75" spans="1:17" ht="15.75" thickBot="1" x14ac:dyDescent="0.3">
      <c r="A75" s="1" t="s">
        <v>47</v>
      </c>
      <c r="B75" s="34">
        <f>+B66+B73</f>
        <v>0</v>
      </c>
      <c r="C75" s="31"/>
      <c r="D75" s="34">
        <f>+D66+D73</f>
        <v>0</v>
      </c>
    </row>
    <row r="76" spans="1:17" x14ac:dyDescent="0.25">
      <c r="B76" s="33"/>
      <c r="C76" s="31"/>
      <c r="D76" s="33"/>
    </row>
    <row r="78" spans="1:17" s="19" customFormat="1" x14ac:dyDescent="0.25">
      <c r="A78" s="19" t="s">
        <v>29</v>
      </c>
      <c r="B78" s="38">
        <f>+B50-B75</f>
        <v>0</v>
      </c>
      <c r="C78" s="39"/>
      <c r="D78" s="38">
        <f>+D50-D75</f>
        <v>0</v>
      </c>
    </row>
  </sheetData>
  <sortState ref="A124:A131">
    <sortCondition ref="A124"/>
  </sortState>
  <mergeCells count="2">
    <mergeCell ref="A1:D1"/>
    <mergeCell ref="A52:D52"/>
  </mergeCells>
  <pageMargins left="0.7" right="0.7" top="0.75" bottom="0.75" header="0.3" footer="0.3"/>
  <pageSetup paperSize="9" scale="96" orientation="portrait" horizontalDpi="1200" verticalDpi="1200" r:id="rId1"/>
  <rowBreaks count="1" manualBreakCount="1">
    <brk id="51"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2"/>
  <sheetViews>
    <sheetView view="pageBreakPreview" zoomScaleNormal="100" zoomScaleSheetLayoutView="100" workbookViewId="0">
      <selection activeCell="I82" sqref="I82"/>
    </sheetView>
  </sheetViews>
  <sheetFormatPr defaultRowHeight="15" x14ac:dyDescent="0.25"/>
  <cols>
    <col min="1" max="1" width="62.85546875" customWidth="1"/>
    <col min="2" max="2" width="11.42578125" customWidth="1"/>
    <col min="3" max="3" width="2.7109375" style="3" customWidth="1"/>
    <col min="4" max="4" width="9.85546875" bestFit="1" customWidth="1"/>
    <col min="8" max="8" width="13.7109375" customWidth="1"/>
    <col min="9" max="10" width="12.5703125" bestFit="1" customWidth="1"/>
  </cols>
  <sheetData>
    <row r="1" spans="1:14" ht="15.75" thickBot="1" x14ac:dyDescent="0.3">
      <c r="A1" s="70" t="s">
        <v>10</v>
      </c>
      <c r="B1" s="71"/>
      <c r="C1" s="71"/>
      <c r="D1" s="72"/>
    </row>
    <row r="2" spans="1:14" x14ac:dyDescent="0.25">
      <c r="A2" s="2"/>
      <c r="B2" s="2"/>
      <c r="C2" s="21"/>
      <c r="D2" s="2"/>
      <c r="F2" s="3"/>
      <c r="G2" s="3"/>
      <c r="H2" s="3"/>
      <c r="I2" s="3"/>
      <c r="J2" s="3"/>
      <c r="K2" s="3"/>
      <c r="L2" s="3"/>
      <c r="M2" s="3"/>
      <c r="N2" s="3"/>
    </row>
    <row r="3" spans="1:14" s="7" customFormat="1" x14ac:dyDescent="0.25">
      <c r="A3" s="20" t="s">
        <v>11</v>
      </c>
      <c r="B3" s="17">
        <f>+'STAM-oplysninger'!B1</f>
        <v>2020</v>
      </c>
      <c r="C3" s="14"/>
      <c r="D3" s="17">
        <f>+'STAM-oplysninger'!B2</f>
        <v>2019</v>
      </c>
      <c r="F3" s="5"/>
      <c r="G3" s="5"/>
      <c r="H3" s="5"/>
      <c r="I3" s="5"/>
      <c r="J3" s="5"/>
      <c r="K3" s="5"/>
      <c r="L3" s="5"/>
      <c r="M3" s="5"/>
      <c r="N3" s="5"/>
    </row>
    <row r="4" spans="1:14" s="7" customFormat="1" x14ac:dyDescent="0.25">
      <c r="B4" s="10" t="s">
        <v>1</v>
      </c>
      <c r="C4" s="15"/>
      <c r="D4" s="10" t="s">
        <v>1</v>
      </c>
      <c r="F4" s="5"/>
      <c r="G4" s="5"/>
      <c r="H4" s="5"/>
      <c r="I4" s="5"/>
      <c r="J4" s="5"/>
      <c r="K4" s="5"/>
      <c r="L4" s="5"/>
      <c r="M4" s="5"/>
      <c r="N4" s="5"/>
    </row>
    <row r="5" spans="1:14" s="7" customFormat="1" x14ac:dyDescent="0.25">
      <c r="A5" s="12"/>
      <c r="C5" s="5"/>
      <c r="F5" s="6"/>
      <c r="G5" s="5"/>
      <c r="H5" s="5"/>
      <c r="I5" s="5"/>
      <c r="J5" s="5"/>
      <c r="K5" s="5"/>
      <c r="L5" s="5"/>
      <c r="M5" s="5"/>
      <c r="N5" s="5"/>
    </row>
    <row r="6" spans="1:14" s="7" customFormat="1" x14ac:dyDescent="0.25">
      <c r="A6" s="7" t="s">
        <v>71</v>
      </c>
      <c r="B6" s="30">
        <v>0</v>
      </c>
      <c r="C6" s="53"/>
      <c r="D6" s="30">
        <v>0</v>
      </c>
      <c r="E6" s="56" t="s">
        <v>117</v>
      </c>
      <c r="F6" s="5"/>
      <c r="H6" s="5"/>
      <c r="I6" s="5"/>
      <c r="J6" s="5"/>
      <c r="K6" s="5"/>
      <c r="L6" s="5"/>
      <c r="M6" s="5"/>
      <c r="N6" s="5"/>
    </row>
    <row r="7" spans="1:14" s="7" customFormat="1" x14ac:dyDescent="0.25">
      <c r="A7" s="5" t="s">
        <v>72</v>
      </c>
      <c r="B7" s="30">
        <v>0</v>
      </c>
      <c r="C7" s="53"/>
      <c r="D7" s="30">
        <v>0</v>
      </c>
      <c r="E7" s="56" t="s">
        <v>117</v>
      </c>
      <c r="F7" s="6"/>
      <c r="H7" s="5"/>
      <c r="I7" s="5"/>
      <c r="J7" s="5"/>
      <c r="K7" s="5"/>
      <c r="L7" s="5"/>
      <c r="M7" s="5"/>
      <c r="N7" s="5"/>
    </row>
    <row r="8" spans="1:14" s="7" customFormat="1" x14ac:dyDescent="0.25">
      <c r="A8" s="5" t="s">
        <v>73</v>
      </c>
      <c r="B8" s="53">
        <v>0</v>
      </c>
      <c r="C8" s="53"/>
      <c r="D8" s="53">
        <v>0</v>
      </c>
      <c r="F8" s="6"/>
      <c r="H8" s="5"/>
      <c r="I8" s="5"/>
      <c r="J8" s="5"/>
      <c r="K8" s="5"/>
      <c r="L8" s="5"/>
      <c r="M8" s="5"/>
      <c r="N8" s="5"/>
    </row>
    <row r="9" spans="1:14" s="7" customFormat="1" x14ac:dyDescent="0.25">
      <c r="A9" s="6" t="s">
        <v>19</v>
      </c>
      <c r="B9" s="30">
        <v>0</v>
      </c>
      <c r="C9" s="53"/>
      <c r="D9" s="30">
        <v>0</v>
      </c>
      <c r="F9" s="5"/>
      <c r="H9" s="5"/>
      <c r="I9" s="5"/>
      <c r="J9" s="5"/>
      <c r="K9" s="5"/>
      <c r="L9" s="5"/>
      <c r="M9" s="5"/>
      <c r="N9" s="5"/>
    </row>
    <row r="10" spans="1:14" s="7" customFormat="1" x14ac:dyDescent="0.25">
      <c r="A10" s="13" t="s">
        <v>91</v>
      </c>
      <c r="B10" s="30">
        <v>0</v>
      </c>
      <c r="C10" s="53"/>
      <c r="D10" s="30">
        <v>0</v>
      </c>
      <c r="E10" s="35" t="s">
        <v>133</v>
      </c>
      <c r="H10" s="5"/>
      <c r="I10" s="5"/>
      <c r="J10" s="5"/>
      <c r="K10" s="5"/>
      <c r="L10" s="5"/>
      <c r="M10" s="5"/>
      <c r="N10" s="5"/>
    </row>
    <row r="11" spans="1:14" s="7" customFormat="1" x14ac:dyDescent="0.25">
      <c r="A11" s="54" t="s">
        <v>34</v>
      </c>
      <c r="B11" s="30">
        <v>0</v>
      </c>
      <c r="C11" s="53"/>
      <c r="D11" s="30">
        <v>0</v>
      </c>
      <c r="E11" s="35" t="s">
        <v>48</v>
      </c>
      <c r="F11" s="6"/>
      <c r="H11" s="5"/>
      <c r="I11" s="5"/>
      <c r="J11" s="5"/>
      <c r="K11" s="5"/>
      <c r="L11" s="5"/>
      <c r="M11" s="5"/>
      <c r="N11" s="5"/>
    </row>
    <row r="12" spans="1:14" s="7" customFormat="1" x14ac:dyDescent="0.25">
      <c r="A12" s="7" t="s">
        <v>16</v>
      </c>
      <c r="B12" s="30">
        <v>0</v>
      </c>
      <c r="C12" s="53"/>
      <c r="D12" s="30">
        <v>0</v>
      </c>
      <c r="E12" s="56" t="s">
        <v>118</v>
      </c>
      <c r="F12" s="6"/>
      <c r="H12" s="5"/>
      <c r="I12" s="5"/>
      <c r="J12" s="5"/>
      <c r="K12" s="5"/>
      <c r="L12" s="5"/>
      <c r="M12" s="5"/>
      <c r="N12" s="5"/>
    </row>
    <row r="13" spans="1:14" s="7" customFormat="1" ht="21.75" customHeight="1" thickBot="1" x14ac:dyDescent="0.3">
      <c r="A13" s="12" t="s">
        <v>12</v>
      </c>
      <c r="B13" s="24">
        <f>SUM(B6:B12)</f>
        <v>0</v>
      </c>
      <c r="C13" s="25"/>
      <c r="D13" s="24">
        <f>SUM(D6:D12)</f>
        <v>0</v>
      </c>
      <c r="E13" s="56"/>
    </row>
    <row r="14" spans="1:14" s="7" customFormat="1" x14ac:dyDescent="0.25">
      <c r="A14" s="12"/>
      <c r="B14" s="31"/>
      <c r="C14" s="31"/>
      <c r="D14" s="31"/>
      <c r="F14" s="5"/>
      <c r="G14" s="5"/>
      <c r="H14" s="5"/>
      <c r="I14" s="5"/>
      <c r="J14" s="5"/>
      <c r="K14" s="5"/>
      <c r="L14" s="5"/>
      <c r="M14" s="5"/>
      <c r="N14" s="5"/>
    </row>
    <row r="15" spans="1:14" s="7" customFormat="1" x14ac:dyDescent="0.25">
      <c r="A15" s="13" t="s">
        <v>13</v>
      </c>
      <c r="B15" s="30">
        <v>0</v>
      </c>
      <c r="C15" s="53"/>
      <c r="D15" s="30">
        <v>0</v>
      </c>
    </row>
    <row r="16" spans="1:14" s="7" customFormat="1" x14ac:dyDescent="0.25">
      <c r="A16" s="13" t="s">
        <v>62</v>
      </c>
      <c r="B16" s="30">
        <v>0</v>
      </c>
      <c r="C16" s="53"/>
      <c r="D16" s="30">
        <v>0</v>
      </c>
      <c r="G16" s="5"/>
    </row>
    <row r="17" spans="1:14" s="7" customFormat="1" x14ac:dyDescent="0.25">
      <c r="A17" s="6" t="s">
        <v>68</v>
      </c>
      <c r="B17" s="53">
        <v>0</v>
      </c>
      <c r="C17" s="53"/>
      <c r="D17" s="53">
        <v>0</v>
      </c>
      <c r="G17" s="5"/>
    </row>
    <row r="18" spans="1:14" s="7" customFormat="1" x14ac:dyDescent="0.25">
      <c r="A18" s="54" t="s">
        <v>34</v>
      </c>
      <c r="B18" s="30">
        <v>0</v>
      </c>
      <c r="C18" s="53"/>
      <c r="D18" s="30">
        <v>0</v>
      </c>
      <c r="E18" s="35" t="s">
        <v>48</v>
      </c>
      <c r="F18" s="6"/>
      <c r="H18" s="5"/>
      <c r="I18" s="5"/>
      <c r="J18" s="5"/>
      <c r="K18" s="5"/>
      <c r="L18" s="5"/>
      <c r="M18" s="5"/>
      <c r="N18" s="5"/>
    </row>
    <row r="19" spans="1:14" s="7" customFormat="1" x14ac:dyDescent="0.25">
      <c r="A19" s="6" t="s">
        <v>70</v>
      </c>
      <c r="B19" s="30">
        <v>0</v>
      </c>
      <c r="C19" s="53"/>
      <c r="D19" s="30">
        <v>0</v>
      </c>
      <c r="E19" s="35"/>
      <c r="F19" s="6"/>
      <c r="H19" s="5"/>
      <c r="I19" s="5"/>
      <c r="J19" s="5"/>
      <c r="K19" s="5"/>
      <c r="L19" s="5"/>
      <c r="M19" s="5"/>
      <c r="N19" s="5"/>
    </row>
    <row r="20" spans="1:14" s="7" customFormat="1" x14ac:dyDescent="0.25">
      <c r="A20" s="6" t="s">
        <v>15</v>
      </c>
      <c r="B20" s="41">
        <f>-B12</f>
        <v>0</v>
      </c>
      <c r="C20" s="42"/>
      <c r="D20" s="41">
        <f>-D12</f>
        <v>0</v>
      </c>
      <c r="E20" s="56" t="s">
        <v>118</v>
      </c>
    </row>
    <row r="21" spans="1:14" s="7" customFormat="1" ht="21.75" customHeight="1" thickBot="1" x14ac:dyDescent="0.3">
      <c r="A21" s="12" t="s">
        <v>14</v>
      </c>
      <c r="B21" s="24">
        <f>SUM(B15:B20)</f>
        <v>0</v>
      </c>
      <c r="C21" s="25"/>
      <c r="D21" s="24">
        <f>SUM(D15:D20)</f>
        <v>0</v>
      </c>
    </row>
    <row r="22" spans="1:14" s="7" customFormat="1" x14ac:dyDescent="0.25">
      <c r="A22" s="5"/>
      <c r="B22" s="31"/>
      <c r="C22" s="31"/>
      <c r="D22" s="31"/>
      <c r="E22" s="5"/>
      <c r="G22" s="5"/>
    </row>
    <row r="23" spans="1:14" s="7" customFormat="1" ht="15.75" thickBot="1" x14ac:dyDescent="0.3">
      <c r="A23" s="16" t="s">
        <v>11</v>
      </c>
      <c r="B23" s="48">
        <f>B13+B21</f>
        <v>0</v>
      </c>
      <c r="C23" s="49"/>
      <c r="D23" s="48">
        <f>D13+D21</f>
        <v>0</v>
      </c>
      <c r="E23" s="5"/>
      <c r="G23" s="5"/>
    </row>
    <row r="24" spans="1:14" x14ac:dyDescent="0.25">
      <c r="A24" s="4"/>
      <c r="B24" s="3"/>
      <c r="D24" s="3"/>
      <c r="E24" s="3"/>
      <c r="G24" s="5"/>
    </row>
    <row r="25" spans="1:14" ht="15.75" thickBot="1" x14ac:dyDescent="0.3">
      <c r="A25" s="3"/>
      <c r="B25" s="3"/>
      <c r="D25" s="3"/>
      <c r="E25" s="3"/>
    </row>
    <row r="26" spans="1:14" ht="15.75" thickBot="1" x14ac:dyDescent="0.3">
      <c r="A26" s="70" t="s">
        <v>10</v>
      </c>
      <c r="B26" s="71"/>
      <c r="C26" s="71"/>
      <c r="D26" s="72"/>
      <c r="E26" s="3"/>
    </row>
    <row r="27" spans="1:14" x14ac:dyDescent="0.25">
      <c r="A27" s="2"/>
      <c r="B27" s="2"/>
      <c r="C27" s="21"/>
      <c r="D27" s="2"/>
      <c r="E27" s="3"/>
    </row>
    <row r="28" spans="1:14" s="7" customFormat="1" x14ac:dyDescent="0.25">
      <c r="A28" s="20" t="s">
        <v>17</v>
      </c>
      <c r="B28" s="17">
        <f>+B3</f>
        <v>2020</v>
      </c>
      <c r="C28" s="14"/>
      <c r="D28" s="17">
        <f>+D3</f>
        <v>2019</v>
      </c>
      <c r="E28" s="5"/>
    </row>
    <row r="29" spans="1:14" s="7" customFormat="1" x14ac:dyDescent="0.25">
      <c r="B29" s="10" t="s">
        <v>1</v>
      </c>
      <c r="C29" s="15"/>
      <c r="D29" s="10" t="s">
        <v>1</v>
      </c>
      <c r="E29" s="5"/>
    </row>
    <row r="30" spans="1:14" s="7" customFormat="1" x14ac:dyDescent="0.25">
      <c r="C30" s="5"/>
      <c r="E30" s="5"/>
    </row>
    <row r="31" spans="1:14" s="7" customFormat="1" x14ac:dyDescent="0.25">
      <c r="A31" s="13" t="s">
        <v>92</v>
      </c>
      <c r="B31" s="46">
        <f>+D41</f>
        <v>0</v>
      </c>
      <c r="C31" s="31"/>
      <c r="D31" s="30">
        <v>0</v>
      </c>
      <c r="E31" s="5"/>
    </row>
    <row r="32" spans="1:14" s="7" customFormat="1" ht="3.75" customHeight="1" x14ac:dyDescent="0.25">
      <c r="A32" s="13"/>
      <c r="B32" s="46"/>
      <c r="C32" s="31"/>
      <c r="D32" s="46"/>
      <c r="E32" s="5"/>
    </row>
    <row r="33" spans="1:11" s="7" customFormat="1" x14ac:dyDescent="0.25">
      <c r="A33" s="18" t="s">
        <v>63</v>
      </c>
      <c r="B33" s="46"/>
      <c r="C33" s="31"/>
      <c r="D33" s="46"/>
      <c r="E33" s="5"/>
    </row>
    <row r="34" spans="1:11" s="7" customFormat="1" x14ac:dyDescent="0.25">
      <c r="A34" s="13" t="s">
        <v>49</v>
      </c>
      <c r="B34" s="46">
        <f>+Resultatopgørelse!B59</f>
        <v>0</v>
      </c>
      <c r="C34" s="31"/>
      <c r="D34" s="46">
        <f>+Resultatopgørelse!D59</f>
        <v>0</v>
      </c>
      <c r="E34" s="5"/>
    </row>
    <row r="35" spans="1:11" s="7" customFormat="1" x14ac:dyDescent="0.25">
      <c r="A35" s="13" t="s">
        <v>69</v>
      </c>
      <c r="B35" s="46">
        <f>+Resultatopgørelse!B60</f>
        <v>0</v>
      </c>
      <c r="C35" s="31"/>
      <c r="D35" s="46">
        <f>+Resultatopgørelse!D60</f>
        <v>0</v>
      </c>
      <c r="E35" s="5"/>
    </row>
    <row r="36" spans="1:11" s="7" customFormat="1" x14ac:dyDescent="0.25">
      <c r="A36" s="13" t="s">
        <v>45</v>
      </c>
      <c r="B36" s="46">
        <f>+Resultatopgørelse!B61</f>
        <v>0</v>
      </c>
      <c r="C36" s="31"/>
      <c r="D36" s="46">
        <f>+Resultatopgørelse!D61</f>
        <v>0</v>
      </c>
      <c r="E36" s="5"/>
    </row>
    <row r="37" spans="1:11" s="7" customFormat="1" x14ac:dyDescent="0.25">
      <c r="A37" s="13" t="str">
        <f>+Resultatopgørelse!A62</f>
        <v>Op-, ned- og afskrivninger på ejendomme, netto</v>
      </c>
      <c r="B37" s="46">
        <f>+Resultatopgørelse!B62</f>
        <v>0</v>
      </c>
      <c r="C37" s="31"/>
      <c r="D37" s="46">
        <f>+Resultatopgørelse!D62</f>
        <v>0</v>
      </c>
      <c r="E37" s="5"/>
    </row>
    <row r="38" spans="1:11" s="7" customFormat="1" x14ac:dyDescent="0.25">
      <c r="A38" s="13" t="str">
        <f>+Resultatopgørelse!A63</f>
        <v>Afståelse af bundne aktiver (ej værdipapirer), netto</v>
      </c>
      <c r="B38" s="46">
        <f>+Resultatopgørelse!B63</f>
        <v>0</v>
      </c>
      <c r="C38" s="31"/>
      <c r="D38" s="46">
        <f>+Resultatopgørelse!D63</f>
        <v>0</v>
      </c>
      <c r="E38" s="5"/>
    </row>
    <row r="39" spans="1:11" s="7" customFormat="1" x14ac:dyDescent="0.25">
      <c r="A39" s="13" t="s">
        <v>53</v>
      </c>
      <c r="B39" s="46">
        <f>+Resultatopgørelse!B64</f>
        <v>0</v>
      </c>
      <c r="C39" s="31"/>
      <c r="D39" s="46">
        <f>+Resultatopgørelse!D64</f>
        <v>0</v>
      </c>
      <c r="E39" s="5"/>
    </row>
    <row r="40" spans="1:11" s="7" customFormat="1" x14ac:dyDescent="0.25">
      <c r="A40" s="6" t="s">
        <v>93</v>
      </c>
      <c r="B40" s="46">
        <f>+Resultatopgørelse!B65</f>
        <v>0</v>
      </c>
      <c r="C40" s="31"/>
      <c r="D40" s="46">
        <f>+Resultatopgørelse!D65</f>
        <v>0</v>
      </c>
      <c r="E40" s="5"/>
      <c r="I40" s="17">
        <f>+'STAM-oplysninger'!$B$1</f>
        <v>2020</v>
      </c>
      <c r="J40" s="17">
        <f>+'STAM-oplysninger'!$B$2</f>
        <v>2019</v>
      </c>
    </row>
    <row r="41" spans="1:11" s="7" customFormat="1" ht="21.75" customHeight="1" thickBot="1" x14ac:dyDescent="0.3">
      <c r="A41" s="12" t="s">
        <v>94</v>
      </c>
      <c r="B41" s="24">
        <f>SUM(B31:B40)</f>
        <v>0</v>
      </c>
      <c r="C41" s="25"/>
      <c r="D41" s="24">
        <f>SUM(D31:D40)</f>
        <v>0</v>
      </c>
      <c r="E41" s="59" t="s">
        <v>54</v>
      </c>
      <c r="F41" s="59"/>
      <c r="G41" s="59"/>
      <c r="H41" s="59"/>
      <c r="I41" s="60">
        <f>+B13-B41</f>
        <v>0</v>
      </c>
      <c r="J41" s="60">
        <f>+D13-D41</f>
        <v>0</v>
      </c>
      <c r="K41" s="55"/>
    </row>
    <row r="42" spans="1:11" s="7" customFormat="1" x14ac:dyDescent="0.25">
      <c r="A42" s="16"/>
      <c r="B42" s="31"/>
      <c r="C42" s="31"/>
      <c r="D42" s="31"/>
      <c r="E42" s="55"/>
      <c r="F42" s="55"/>
      <c r="G42" s="55"/>
      <c r="H42" s="55"/>
      <c r="I42" s="55"/>
      <c r="J42" s="55"/>
      <c r="K42" s="55"/>
    </row>
    <row r="43" spans="1:11" s="7" customFormat="1" x14ac:dyDescent="0.25">
      <c r="A43" s="6" t="s">
        <v>95</v>
      </c>
      <c r="B43" s="46">
        <f>+D45</f>
        <v>0</v>
      </c>
      <c r="C43" s="31"/>
      <c r="D43" s="30">
        <v>0</v>
      </c>
      <c r="E43" s="55"/>
      <c r="F43" s="55"/>
      <c r="G43" s="55"/>
      <c r="H43" s="55"/>
      <c r="I43" s="55"/>
      <c r="J43" s="55"/>
      <c r="K43" s="55"/>
    </row>
    <row r="44" spans="1:11" s="7" customFormat="1" x14ac:dyDescent="0.25">
      <c r="A44" s="6" t="s">
        <v>96</v>
      </c>
      <c r="B44" s="47">
        <f>+Resultatopgørelse!B72</f>
        <v>0</v>
      </c>
      <c r="C44" s="31"/>
      <c r="D44" s="47">
        <f>+Resultatopgørelse!D72</f>
        <v>0</v>
      </c>
      <c r="E44" s="55"/>
      <c r="F44" s="55"/>
      <c r="G44" s="55"/>
      <c r="H44" s="55"/>
      <c r="I44" s="17">
        <f>+'STAM-oplysninger'!$B$1</f>
        <v>2020</v>
      </c>
      <c r="J44" s="17">
        <f>+'STAM-oplysninger'!$B$2</f>
        <v>2019</v>
      </c>
      <c r="K44" s="55"/>
    </row>
    <row r="45" spans="1:11" s="7" customFormat="1" ht="21.75" customHeight="1" thickBot="1" x14ac:dyDescent="0.3">
      <c r="A45" s="12" t="s">
        <v>97</v>
      </c>
      <c r="B45" s="24">
        <f>SUM(B43:B44)</f>
        <v>0</v>
      </c>
      <c r="C45" s="25"/>
      <c r="D45" s="24">
        <f>SUM(D43:D44)</f>
        <v>0</v>
      </c>
      <c r="E45" s="59" t="s">
        <v>55</v>
      </c>
      <c r="F45" s="59"/>
      <c r="G45" s="59"/>
      <c r="H45" s="59"/>
      <c r="I45" s="61">
        <f>B53+B71-B21</f>
        <v>0</v>
      </c>
      <c r="J45" s="61">
        <f>D53+D71-D21</f>
        <v>0</v>
      </c>
      <c r="K45" s="55"/>
    </row>
    <row r="46" spans="1:11" s="7" customFormat="1" x14ac:dyDescent="0.25">
      <c r="A46" s="6"/>
      <c r="B46" s="46"/>
      <c r="C46" s="31"/>
      <c r="D46" s="46"/>
    </row>
    <row r="47" spans="1:11" s="13" customFormat="1" x14ac:dyDescent="0.25">
      <c r="A47" s="6" t="s">
        <v>100</v>
      </c>
      <c r="B47" s="42">
        <f>D51</f>
        <v>0</v>
      </c>
      <c r="C47" s="53"/>
      <c r="D47" s="53">
        <v>0</v>
      </c>
    </row>
    <row r="48" spans="1:11" s="7" customFormat="1" x14ac:dyDescent="0.25">
      <c r="A48" s="6" t="s">
        <v>101</v>
      </c>
      <c r="B48" s="42">
        <f>Resultatopgørelse!B70</f>
        <v>0</v>
      </c>
      <c r="C48" s="53"/>
      <c r="D48" s="42">
        <f>Resultatopgørelse!D70</f>
        <v>0</v>
      </c>
    </row>
    <row r="49" spans="1:10" s="7" customFormat="1" x14ac:dyDescent="0.25">
      <c r="A49" s="6" t="s">
        <v>120</v>
      </c>
      <c r="B49" s="53">
        <v>0</v>
      </c>
      <c r="D49" s="53">
        <v>0</v>
      </c>
      <c r="E49" s="35" t="s">
        <v>122</v>
      </c>
    </row>
    <row r="50" spans="1:10" s="7" customFormat="1" x14ac:dyDescent="0.25">
      <c r="A50" s="6" t="s">
        <v>121</v>
      </c>
      <c r="B50" s="69">
        <v>0</v>
      </c>
      <c r="C50" s="65"/>
      <c r="D50" s="69">
        <v>0</v>
      </c>
      <c r="E50" s="35" t="s">
        <v>131</v>
      </c>
    </row>
    <row r="51" spans="1:10" s="7" customFormat="1" ht="20.25" customHeight="1" x14ac:dyDescent="0.25">
      <c r="A51" s="16" t="s">
        <v>102</v>
      </c>
      <c r="B51" s="66">
        <f>SUM(B47:B50)</f>
        <v>0</v>
      </c>
      <c r="C51" s="66"/>
      <c r="D51" s="66">
        <f>SUM(D47:D50)</f>
        <v>0</v>
      </c>
      <c r="E51" s="35" t="s">
        <v>140</v>
      </c>
    </row>
    <row r="52" spans="1:10" s="7" customFormat="1" x14ac:dyDescent="0.25">
      <c r="A52" s="5"/>
      <c r="B52" s="46"/>
      <c r="C52" s="31"/>
      <c r="D52" s="46"/>
    </row>
    <row r="53" spans="1:10" s="7" customFormat="1" ht="15.75" thickBot="1" x14ac:dyDescent="0.3">
      <c r="A53" s="16" t="s">
        <v>98</v>
      </c>
      <c r="B53" s="48">
        <f>+B51+B45</f>
        <v>0</v>
      </c>
      <c r="C53" s="31"/>
      <c r="D53" s="48">
        <f>+D51+D45</f>
        <v>0</v>
      </c>
    </row>
    <row r="54" spans="1:10" s="7" customFormat="1" x14ac:dyDescent="0.25">
      <c r="A54" s="5"/>
      <c r="B54" s="46"/>
      <c r="C54" s="31"/>
      <c r="D54" s="46"/>
    </row>
    <row r="55" spans="1:10" s="7" customFormat="1" ht="15.75" thickBot="1" x14ac:dyDescent="0.3">
      <c r="A55" s="16" t="s">
        <v>99</v>
      </c>
      <c r="B55" s="48">
        <f>+B53+B41</f>
        <v>0</v>
      </c>
      <c r="C55" s="49"/>
      <c r="D55" s="48">
        <f>+D53+D41</f>
        <v>0</v>
      </c>
    </row>
    <row r="56" spans="1:10" s="7" customFormat="1" x14ac:dyDescent="0.25">
      <c r="A56" s="5"/>
      <c r="B56" s="46"/>
      <c r="C56" s="31"/>
      <c r="D56" s="46"/>
    </row>
    <row r="57" spans="1:10" s="7" customFormat="1" x14ac:dyDescent="0.25">
      <c r="A57" s="5" t="s">
        <v>57</v>
      </c>
      <c r="B57" s="30">
        <v>0</v>
      </c>
      <c r="C57" s="31"/>
      <c r="D57" s="30">
        <v>0</v>
      </c>
    </row>
    <row r="58" spans="1:10" s="7" customFormat="1" x14ac:dyDescent="0.25">
      <c r="A58" s="54" t="s">
        <v>34</v>
      </c>
      <c r="B58" s="30">
        <v>0</v>
      </c>
      <c r="C58" s="53"/>
      <c r="D58" s="30">
        <v>0</v>
      </c>
      <c r="E58" s="35" t="s">
        <v>48</v>
      </c>
      <c r="F58" s="6"/>
    </row>
    <row r="59" spans="1:10" s="7" customFormat="1" x14ac:dyDescent="0.25">
      <c r="A59" s="5" t="s">
        <v>58</v>
      </c>
      <c r="B59" s="30">
        <v>0</v>
      </c>
      <c r="C59" s="31"/>
      <c r="D59" s="30">
        <v>0</v>
      </c>
    </row>
    <row r="60" spans="1:10" s="7" customFormat="1" ht="21.75" customHeight="1" thickBot="1" x14ac:dyDescent="0.3">
      <c r="A60" s="16" t="s">
        <v>61</v>
      </c>
      <c r="B60" s="24">
        <f>+SUM(B57:B59)</f>
        <v>0</v>
      </c>
      <c r="C60" s="25"/>
      <c r="D60" s="24">
        <f>+SUM(D57:D59)</f>
        <v>0</v>
      </c>
      <c r="E60" s="45"/>
      <c r="F60" s="45"/>
      <c r="G60" s="45"/>
      <c r="H60" s="45"/>
      <c r="I60" s="45"/>
      <c r="J60" s="45"/>
    </row>
    <row r="61" spans="1:10" s="7" customFormat="1" x14ac:dyDescent="0.25">
      <c r="A61" s="5"/>
      <c r="B61" s="46"/>
      <c r="C61" s="31"/>
      <c r="D61" s="46"/>
    </row>
    <row r="62" spans="1:10" s="7" customFormat="1" x14ac:dyDescent="0.25">
      <c r="A62" s="5" t="s">
        <v>66</v>
      </c>
      <c r="B62" s="30">
        <v>0</v>
      </c>
      <c r="C62" s="31"/>
      <c r="D62" s="30">
        <v>0</v>
      </c>
    </row>
    <row r="63" spans="1:10" s="7" customFormat="1" x14ac:dyDescent="0.25">
      <c r="A63" s="5" t="s">
        <v>67</v>
      </c>
      <c r="B63" s="30">
        <v>0</v>
      </c>
      <c r="C63" s="31"/>
      <c r="D63" s="30">
        <v>0</v>
      </c>
    </row>
    <row r="64" spans="1:10" s="7" customFormat="1" x14ac:dyDescent="0.25">
      <c r="A64" s="5" t="s">
        <v>18</v>
      </c>
      <c r="B64" s="30">
        <v>0</v>
      </c>
      <c r="C64" s="53"/>
      <c r="D64" s="30">
        <v>0</v>
      </c>
      <c r="E64" s="35" t="s">
        <v>139</v>
      </c>
    </row>
    <row r="65" spans="1:10" s="7" customFormat="1" x14ac:dyDescent="0.25">
      <c r="A65" s="6" t="s">
        <v>7</v>
      </c>
      <c r="B65" s="41">
        <f>Resultatopgørelse!B47</f>
        <v>0</v>
      </c>
      <c r="C65" s="42"/>
      <c r="D65" s="41">
        <f>Resultatopgørelse!D47</f>
        <v>0</v>
      </c>
    </row>
    <row r="66" spans="1:10" s="7" customFormat="1" x14ac:dyDescent="0.25">
      <c r="A66" s="6" t="s">
        <v>64</v>
      </c>
      <c r="B66" s="30">
        <v>0</v>
      </c>
      <c r="C66" s="53"/>
      <c r="D66" s="30">
        <v>0</v>
      </c>
    </row>
    <row r="67" spans="1:10" s="7" customFormat="1" x14ac:dyDescent="0.25">
      <c r="A67" s="54" t="s">
        <v>34</v>
      </c>
      <c r="B67" s="30">
        <v>0</v>
      </c>
      <c r="C67" s="53"/>
      <c r="D67" s="30">
        <v>0</v>
      </c>
      <c r="E67" s="35" t="s">
        <v>48</v>
      </c>
      <c r="F67" s="6"/>
    </row>
    <row r="68" spans="1:10" s="7" customFormat="1" x14ac:dyDescent="0.25">
      <c r="A68" s="6" t="s">
        <v>65</v>
      </c>
      <c r="B68" s="30">
        <v>0</v>
      </c>
      <c r="C68" s="11"/>
      <c r="D68" s="30">
        <v>0</v>
      </c>
    </row>
    <row r="69" spans="1:10" s="7" customFormat="1" ht="21.75" customHeight="1" thickBot="1" x14ac:dyDescent="0.3">
      <c r="A69" s="16" t="s">
        <v>60</v>
      </c>
      <c r="B69" s="24">
        <f>+SUM(B62:B68)</f>
        <v>0</v>
      </c>
      <c r="C69" s="25"/>
      <c r="D69" s="24">
        <f>+SUM(D62:D68)</f>
        <v>0</v>
      </c>
      <c r="E69" s="45"/>
      <c r="F69" s="45"/>
      <c r="G69" s="45"/>
      <c r="H69" s="45"/>
      <c r="I69" s="45"/>
      <c r="J69" s="45"/>
    </row>
    <row r="70" spans="1:10" s="7" customFormat="1" x14ac:dyDescent="0.25">
      <c r="A70" s="5"/>
      <c r="B70" s="31"/>
      <c r="C70" s="31"/>
      <c r="D70" s="31"/>
    </row>
    <row r="71" spans="1:10" s="7" customFormat="1" ht="15.75" thickBot="1" x14ac:dyDescent="0.3">
      <c r="A71" s="16" t="s">
        <v>59</v>
      </c>
      <c r="B71" s="48">
        <f>+B69+B60</f>
        <v>0</v>
      </c>
      <c r="C71" s="31"/>
      <c r="D71" s="48">
        <f>+D69+D60</f>
        <v>0</v>
      </c>
    </row>
    <row r="72" spans="1:10" s="7" customFormat="1" x14ac:dyDescent="0.25">
      <c r="A72" s="5"/>
      <c r="B72" s="31"/>
      <c r="C72" s="31"/>
      <c r="D72" s="31"/>
    </row>
    <row r="73" spans="1:10" s="7" customFormat="1" ht="15.75" thickBot="1" x14ac:dyDescent="0.3">
      <c r="A73" s="16" t="s">
        <v>17</v>
      </c>
      <c r="B73" s="51">
        <f>+B71+B55</f>
        <v>0</v>
      </c>
      <c r="C73" s="49"/>
      <c r="D73" s="51">
        <f>+D71+D55</f>
        <v>0</v>
      </c>
    </row>
    <row r="74" spans="1:10" s="7" customFormat="1" ht="15.75" thickTop="1" x14ac:dyDescent="0.25">
      <c r="B74" s="46"/>
      <c r="C74" s="31"/>
      <c r="D74" s="46"/>
    </row>
    <row r="75" spans="1:10" s="7" customFormat="1" x14ac:dyDescent="0.25">
      <c r="A75" s="7" t="s">
        <v>119</v>
      </c>
      <c r="B75" s="46"/>
      <c r="C75" s="31"/>
      <c r="D75" s="46"/>
    </row>
    <row r="76" spans="1:10" s="7" customFormat="1" x14ac:dyDescent="0.25">
      <c r="A76" s="68" t="s">
        <v>34</v>
      </c>
      <c r="B76" s="46"/>
      <c r="C76" s="31"/>
      <c r="D76" s="46"/>
    </row>
    <row r="77" spans="1:10" s="7" customFormat="1" x14ac:dyDescent="0.25">
      <c r="B77" s="46"/>
      <c r="C77" s="31"/>
      <c r="D77" s="46"/>
    </row>
    <row r="78" spans="1:10" x14ac:dyDescent="0.25">
      <c r="A78" s="19" t="s">
        <v>29</v>
      </c>
      <c r="B78" s="52">
        <f>+B23-B73</f>
        <v>0</v>
      </c>
      <c r="C78" s="50"/>
      <c r="D78" s="52">
        <f>+D23-D73</f>
        <v>0</v>
      </c>
    </row>
    <row r="79" spans="1:10" x14ac:dyDescent="0.25">
      <c r="B79" s="33"/>
      <c r="C79" s="50"/>
      <c r="D79" s="33"/>
    </row>
    <row r="80" spans="1:10" x14ac:dyDescent="0.25">
      <c r="B80" s="33"/>
      <c r="C80" s="50"/>
      <c r="D80" s="33"/>
    </row>
    <row r="81" spans="2:4" x14ac:dyDescent="0.25">
      <c r="B81" s="33"/>
      <c r="C81" s="50"/>
      <c r="D81" s="33"/>
    </row>
    <row r="82" spans="2:4" x14ac:dyDescent="0.25">
      <c r="B82" s="33"/>
      <c r="C82" s="50"/>
      <c r="D82" s="33"/>
    </row>
  </sheetData>
  <mergeCells count="2">
    <mergeCell ref="A1:D1"/>
    <mergeCell ref="A26:D26"/>
  </mergeCells>
  <pageMargins left="0.7" right="0.7" top="0.75" bottom="0.75" header="0.3" footer="0.3"/>
  <pageSetup paperSize="9" scale="94" orientation="portrait" horizontalDpi="1200" verticalDpi="1200" r:id="rId1"/>
  <rowBreaks count="1" manualBreakCount="1">
    <brk id="25" max="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4</vt:i4>
      </vt:variant>
      <vt:variant>
        <vt:lpstr>Navngivne områder</vt:lpstr>
      </vt:variant>
      <vt:variant>
        <vt:i4>2</vt:i4>
      </vt:variant>
    </vt:vector>
  </HeadingPairs>
  <TitlesOfParts>
    <vt:vector size="6" baseType="lpstr">
      <vt:lpstr>Vejledning</vt:lpstr>
      <vt:lpstr>STAM-oplysninger</vt:lpstr>
      <vt:lpstr>Resultatopgørelse</vt:lpstr>
      <vt:lpstr>Balance</vt:lpstr>
      <vt:lpstr>Balance!Udskriftsområde</vt:lpstr>
      <vt:lpstr>Resultatopgørelse!Udskriftsområde</vt:lpstr>
    </vt:vector>
  </TitlesOfParts>
  <Company>Statens 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Frederik Rahbek</dc:creator>
  <cp:lastModifiedBy>Frederik Rahbek</cp:lastModifiedBy>
  <cp:lastPrinted>2021-04-13T11:40:20Z</cp:lastPrinted>
  <dcterms:created xsi:type="dcterms:W3CDTF">2021-03-24T11:24:53Z</dcterms:created>
  <dcterms:modified xsi:type="dcterms:W3CDTF">2021-05-11T11:53:48Z</dcterms:modified>
</cp:coreProperties>
</file>